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50" windowHeight="8190" tabRatio="599"/>
  </bookViews>
  <sheets>
    <sheet name="Табл_ 5" sheetId="1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Excel_BuiltIn_Print_Titles_2">#REF!</definedName>
    <definedName name="_xlnm.Print_Area" localSheetId="0">'Табл_ 5'!$A$1:$G$30</definedName>
  </definedNames>
  <calcPr calcId="125725"/>
</workbook>
</file>

<file path=xl/calcChain.xml><?xml version="1.0" encoding="utf-8"?>
<calcChain xmlns="http://schemas.openxmlformats.org/spreadsheetml/2006/main">
  <c r="G9" i="1"/>
  <c r="E12"/>
  <c r="D14"/>
  <c r="E21"/>
  <c r="F21"/>
  <c r="D21"/>
  <c r="G26"/>
  <c r="D10"/>
  <c r="E10"/>
  <c r="F10"/>
  <c r="G10"/>
  <c r="D9"/>
  <c r="D12"/>
  <c r="D7" s="1"/>
  <c r="F19"/>
  <c r="G15"/>
  <c r="G16"/>
  <c r="G20"/>
  <c r="G13" s="1"/>
  <c r="G25"/>
  <c r="G21" s="1"/>
  <c r="E18"/>
  <c r="E9"/>
  <c r="E7" s="1"/>
  <c r="F9"/>
  <c r="E11"/>
  <c r="D11"/>
  <c r="E13"/>
  <c r="F13"/>
  <c r="D13"/>
  <c r="H7"/>
  <c r="H12"/>
  <c r="E14"/>
  <c r="G14" s="1"/>
  <c r="F18"/>
  <c r="G18" s="1"/>
  <c r="G11" s="1"/>
  <c r="G17"/>
  <c r="G19"/>
  <c r="G12"/>
  <c r="F12"/>
  <c r="F14"/>
  <c r="G7" l="1"/>
  <c r="F11"/>
  <c r="F7" s="1"/>
</calcChain>
</file>

<file path=xl/sharedStrings.xml><?xml version="1.0" encoding="utf-8"?>
<sst xmlns="http://schemas.openxmlformats.org/spreadsheetml/2006/main" count="36" uniqueCount="22">
  <si>
    <t>Всего</t>
  </si>
  <si>
    <t>федеральный бюджет</t>
  </si>
  <si>
    <t>краевой бюджет</t>
  </si>
  <si>
    <t xml:space="preserve">Статус </t>
  </si>
  <si>
    <t xml:space="preserve">Итого на период </t>
  </si>
  <si>
    <t>в том числе</t>
  </si>
  <si>
    <t>юридические лица</t>
  </si>
  <si>
    <t xml:space="preserve">Подпрограмма 1 </t>
  </si>
  <si>
    <t>внебюджетные источники</t>
  </si>
  <si>
    <t xml:space="preserve">Наименование муниципальной программы, подпрограммы  муниципальной программы </t>
  </si>
  <si>
    <t xml:space="preserve">Муниципальная программа </t>
  </si>
  <si>
    <t>местный бюджет</t>
  </si>
  <si>
    <t>«Вовлечение молодежи ЗАТО Железногорск в социальную практику»</t>
  </si>
  <si>
    <t>«Обеспечение жильем молодых семей  ЗАТО Железногорск»</t>
  </si>
  <si>
    <t>Оценка расходов (руб.), годы</t>
  </si>
  <si>
    <t xml:space="preserve">Информация о ресурсном обеспечении и прогнозной оценке расходов на реализацию целей муниципальной программы                                                                               ЗАТО Железногорск                                         
  с учетом источников финансирования, 
в том числе по уровням бюджетной системы        </t>
  </si>
  <si>
    <t>"Молодежь ЗАТО Железногорск в XXI веке"</t>
  </si>
  <si>
    <t>Подпрограмма 2</t>
  </si>
  <si>
    <t>Уровень бюджетной системы / источники финансирования</t>
  </si>
  <si>
    <t>К.А. Томилова</t>
  </si>
  <si>
    <t>Главный специалист по молодежной политике и взаимодействию с общественными объединениями</t>
  </si>
  <si>
    <t>Приложение № 2
к муниципальной программе "Молодежь ЗАТО Железногорск в XXI веке"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</si>
</sst>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41">
    <xf numFmtId="0" fontId="0" fillId="0" borderId="0" xfId="0"/>
    <xf numFmtId="164" fontId="18" fillId="24" borderId="10" xfId="0" applyNumberFormat="1" applyFont="1" applyFill="1" applyBorder="1" applyAlignment="1">
      <alignment vertical="top" wrapText="1"/>
    </xf>
    <xf numFmtId="164" fontId="21" fillId="24" borderId="10" xfId="0" applyNumberFormat="1" applyFont="1" applyFill="1" applyBorder="1" applyAlignment="1">
      <alignment vertical="top"/>
    </xf>
    <xf numFmtId="0" fontId="18" fillId="24" borderId="0" xfId="0" applyFont="1" applyFill="1"/>
    <xf numFmtId="0" fontId="19" fillId="24" borderId="0" xfId="0" applyFont="1" applyFill="1"/>
    <xf numFmtId="0" fontId="18" fillId="24" borderId="0" xfId="0" applyFont="1" applyFill="1" applyBorder="1" applyAlignment="1">
      <alignment vertical="top" wrapText="1"/>
    </xf>
    <xf numFmtId="0" fontId="21" fillId="24" borderId="0" xfId="0" applyFont="1" applyFill="1"/>
    <xf numFmtId="164" fontId="18" fillId="24" borderId="10" xfId="0" applyNumberFormat="1" applyFont="1" applyFill="1" applyBorder="1" applyAlignment="1">
      <alignment vertical="top"/>
    </xf>
    <xf numFmtId="164" fontId="20" fillId="24" borderId="10" xfId="0" applyNumberFormat="1" applyFont="1" applyFill="1" applyBorder="1" applyAlignment="1">
      <alignment vertical="top"/>
    </xf>
    <xf numFmtId="164" fontId="18" fillId="24" borderId="11" xfId="0" applyNumberFormat="1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/>
    </xf>
    <xf numFmtId="164" fontId="22" fillId="24" borderId="0" xfId="0" applyNumberFormat="1" applyFont="1" applyFill="1" applyBorder="1" applyAlignment="1">
      <alignment vertical="top"/>
    </xf>
    <xf numFmtId="164" fontId="18" fillId="24" borderId="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vertical="top"/>
    </xf>
    <xf numFmtId="4" fontId="24" fillId="24" borderId="10" xfId="0" applyNumberFormat="1" applyFont="1" applyFill="1" applyBorder="1" applyAlignment="1">
      <alignment vertical="top"/>
    </xf>
    <xf numFmtId="164" fontId="25" fillId="24" borderId="10" xfId="0" applyNumberFormat="1" applyFont="1" applyFill="1" applyBorder="1" applyAlignment="1">
      <alignment vertical="top"/>
    </xf>
    <xf numFmtId="4" fontId="25" fillId="24" borderId="10" xfId="0" applyNumberFormat="1" applyFont="1" applyFill="1" applyBorder="1" applyAlignment="1">
      <alignment vertical="top"/>
    </xf>
    <xf numFmtId="164" fontId="25" fillId="0" borderId="10" xfId="0" applyNumberFormat="1" applyFont="1" applyFill="1" applyBorder="1" applyAlignment="1">
      <alignment horizontal="right" vertical="center"/>
    </xf>
    <xf numFmtId="4" fontId="25" fillId="24" borderId="11" xfId="0" applyNumberFormat="1" applyFont="1" applyFill="1" applyBorder="1" applyAlignment="1">
      <alignment vertical="top"/>
    </xf>
    <xf numFmtId="0" fontId="18" fillId="24" borderId="10" xfId="0" applyFont="1" applyFill="1" applyBorder="1" applyAlignment="1">
      <alignment horizontal="center" vertical="center" wrapText="1"/>
    </xf>
    <xf numFmtId="164" fontId="21" fillId="24" borderId="0" xfId="0" applyNumberFormat="1" applyFont="1" applyFill="1" applyBorder="1" applyAlignment="1">
      <alignment horizontal="center" vertical="center"/>
    </xf>
    <xf numFmtId="0" fontId="19" fillId="24" borderId="0" xfId="0" applyFont="1" applyFill="1" applyBorder="1" applyAlignment="1">
      <alignment horizontal="left" vertical="top" wrapText="1"/>
    </xf>
    <xf numFmtId="0" fontId="20" fillId="24" borderId="0" xfId="0" applyFont="1" applyFill="1" applyBorder="1" applyAlignment="1">
      <alignment horizontal="center" vertical="top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164" fontId="18" fillId="24" borderId="10" xfId="0" applyNumberFormat="1" applyFont="1" applyFill="1" applyBorder="1" applyAlignment="1">
      <alignment vertical="top" wrapText="1"/>
    </xf>
    <xf numFmtId="0" fontId="0" fillId="0" borderId="10" xfId="0" applyBorder="1" applyAlignment="1">
      <alignment vertical="top"/>
    </xf>
    <xf numFmtId="0" fontId="18" fillId="24" borderId="14" xfId="0" applyFont="1" applyFill="1" applyBorder="1" applyAlignment="1">
      <alignment vertical="top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18" fillId="24" borderId="12" xfId="0" applyFont="1" applyFill="1" applyBorder="1" applyAlignment="1">
      <alignment vertical="top" wrapText="1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164" fontId="18" fillId="24" borderId="11" xfId="0" applyNumberFormat="1" applyFont="1" applyFill="1" applyBorder="1" applyAlignment="1">
      <alignment vertical="top" wrapText="1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21" fillId="24" borderId="0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8" fillId="24" borderId="10" xfId="0" applyFont="1" applyFill="1" applyBorder="1" applyAlignment="1">
      <alignment vertical="top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tabSelected="1" zoomScaleNormal="100" zoomScaleSheetLayoutView="100" workbookViewId="0">
      <selection activeCell="G10" sqref="G10"/>
    </sheetView>
  </sheetViews>
  <sheetFormatPr defaultRowHeight="18.75"/>
  <cols>
    <col min="1" max="1" width="28.28515625" style="3" customWidth="1"/>
    <col min="2" max="2" width="35.85546875" style="4" customWidth="1"/>
    <col min="3" max="3" width="25.5703125" style="4" customWidth="1"/>
    <col min="4" max="4" width="19.28515625" style="4" customWidth="1"/>
    <col min="5" max="5" width="18.5703125" style="4" customWidth="1"/>
    <col min="6" max="7" width="19.5703125" style="4" customWidth="1"/>
    <col min="8" max="8" width="0.140625" style="4" customWidth="1"/>
    <col min="9" max="16384" width="9.140625" style="4"/>
  </cols>
  <sheetData>
    <row r="1" spans="1:8" ht="24.75" customHeight="1">
      <c r="E1" s="5"/>
      <c r="F1" s="21" t="s">
        <v>21</v>
      </c>
      <c r="G1" s="21"/>
    </row>
    <row r="2" spans="1:8" ht="15" customHeight="1">
      <c r="E2" s="5"/>
      <c r="F2" s="21"/>
      <c r="G2" s="21"/>
    </row>
    <row r="3" spans="1:8" ht="75.75" customHeight="1">
      <c r="E3" s="5"/>
      <c r="F3" s="21"/>
      <c r="G3" s="21"/>
    </row>
    <row r="4" spans="1:8" s="3" customFormat="1" ht="80.25" customHeight="1">
      <c r="A4" s="22" t="s">
        <v>15</v>
      </c>
      <c r="B4" s="22"/>
      <c r="C4" s="22"/>
      <c r="D4" s="22"/>
      <c r="E4" s="22"/>
      <c r="F4" s="22"/>
      <c r="G4" s="22"/>
    </row>
    <row r="5" spans="1:8" s="6" customFormat="1" ht="25.5" customHeight="1">
      <c r="A5" s="23" t="s">
        <v>3</v>
      </c>
      <c r="B5" s="26" t="s">
        <v>9</v>
      </c>
      <c r="C5" s="26" t="s">
        <v>18</v>
      </c>
      <c r="D5" s="25" t="s">
        <v>14</v>
      </c>
      <c r="E5" s="25"/>
      <c r="F5" s="25"/>
      <c r="G5" s="25"/>
    </row>
    <row r="6" spans="1:8" s="6" customFormat="1" ht="46.5" customHeight="1">
      <c r="A6" s="24"/>
      <c r="B6" s="26"/>
      <c r="C6" s="26"/>
      <c r="D6" s="19">
        <v>2017</v>
      </c>
      <c r="E6" s="19">
        <v>2018</v>
      </c>
      <c r="F6" s="19">
        <v>2019</v>
      </c>
      <c r="G6" s="19" t="s">
        <v>4</v>
      </c>
    </row>
    <row r="7" spans="1:8" s="6" customFormat="1" ht="20.25">
      <c r="A7" s="29" t="s">
        <v>10</v>
      </c>
      <c r="B7" s="27" t="s">
        <v>16</v>
      </c>
      <c r="C7" s="7" t="s">
        <v>0</v>
      </c>
      <c r="D7" s="14">
        <f>D9+D10+D11+D12+D13</f>
        <v>17453597</v>
      </c>
      <c r="E7" s="14">
        <f>E9+E10+E11+E12+E13</f>
        <v>15561193</v>
      </c>
      <c r="F7" s="14">
        <f>F9+F10+F11+F12+F13</f>
        <v>15561193</v>
      </c>
      <c r="G7" s="14">
        <f>D7+E7+F7</f>
        <v>48575983</v>
      </c>
      <c r="H7" s="8" t="e">
        <f>H14+#REF!+H21</f>
        <v>#REF!</v>
      </c>
    </row>
    <row r="8" spans="1:8" s="6" customFormat="1" ht="20.25" customHeight="1">
      <c r="A8" s="30"/>
      <c r="B8" s="28"/>
      <c r="C8" s="1" t="s">
        <v>5</v>
      </c>
      <c r="D8" s="15"/>
      <c r="E8" s="15"/>
      <c r="F8" s="15"/>
      <c r="G8" s="15"/>
    </row>
    <row r="9" spans="1:8" s="6" customFormat="1" ht="20.25" customHeight="1">
      <c r="A9" s="30"/>
      <c r="B9" s="28"/>
      <c r="C9" s="1" t="s">
        <v>1</v>
      </c>
      <c r="D9" s="16">
        <f>D16+D23</f>
        <v>0</v>
      </c>
      <c r="E9" s="16">
        <f t="shared" ref="D9:G13" si="0">E16+E23</f>
        <v>0</v>
      </c>
      <c r="F9" s="16">
        <f t="shared" si="0"/>
        <v>0</v>
      </c>
      <c r="G9" s="16">
        <f>D9+E9+F9</f>
        <v>0</v>
      </c>
    </row>
    <row r="10" spans="1:8" s="6" customFormat="1" ht="20.25" customHeight="1">
      <c r="A10" s="30"/>
      <c r="B10" s="28"/>
      <c r="C10" s="1" t="s">
        <v>2</v>
      </c>
      <c r="D10" s="16">
        <f>D17+D24</f>
        <v>1381000</v>
      </c>
      <c r="E10" s="16">
        <f>E17+E24</f>
        <v>1381000</v>
      </c>
      <c r="F10" s="16">
        <f t="shared" si="0"/>
        <v>1381000</v>
      </c>
      <c r="G10" s="16">
        <f>D10+E10+F10</f>
        <v>4143000</v>
      </c>
    </row>
    <row r="11" spans="1:8" s="6" customFormat="1" ht="38.25" customHeight="1">
      <c r="A11" s="30"/>
      <c r="B11" s="28"/>
      <c r="C11" s="1" t="s">
        <v>8</v>
      </c>
      <c r="D11" s="16">
        <f t="shared" si="0"/>
        <v>0</v>
      </c>
      <c r="E11" s="16">
        <f t="shared" si="0"/>
        <v>0</v>
      </c>
      <c r="F11" s="16">
        <f t="shared" si="0"/>
        <v>0</v>
      </c>
      <c r="G11" s="16">
        <f t="shared" si="0"/>
        <v>0</v>
      </c>
    </row>
    <row r="12" spans="1:8" s="6" customFormat="1" ht="20.25" customHeight="1">
      <c r="A12" s="30"/>
      <c r="B12" s="28"/>
      <c r="C12" s="1" t="s">
        <v>11</v>
      </c>
      <c r="D12" s="16">
        <f>D19+D26</f>
        <v>16072597</v>
      </c>
      <c r="E12" s="16">
        <f t="shared" si="0"/>
        <v>14180193</v>
      </c>
      <c r="F12" s="16">
        <f t="shared" si="0"/>
        <v>14180193</v>
      </c>
      <c r="G12" s="16">
        <f>G19+G26</f>
        <v>44432983</v>
      </c>
      <c r="H12" s="2" t="e">
        <f>H19+#REF!+H26</f>
        <v>#REF!</v>
      </c>
    </row>
    <row r="13" spans="1:8" s="6" customFormat="1" ht="20.25" customHeight="1">
      <c r="A13" s="31"/>
      <c r="B13" s="28"/>
      <c r="C13" s="1" t="s">
        <v>6</v>
      </c>
      <c r="D13" s="16">
        <f t="shared" si="0"/>
        <v>0</v>
      </c>
      <c r="E13" s="16">
        <f t="shared" si="0"/>
        <v>0</v>
      </c>
      <c r="F13" s="16">
        <f t="shared" si="0"/>
        <v>0</v>
      </c>
      <c r="G13" s="16">
        <f t="shared" si="0"/>
        <v>0</v>
      </c>
    </row>
    <row r="14" spans="1:8" s="6" customFormat="1" ht="21.75" customHeight="1">
      <c r="A14" s="32" t="s">
        <v>7</v>
      </c>
      <c r="B14" s="35" t="s">
        <v>12</v>
      </c>
      <c r="C14" s="7" t="s">
        <v>0</v>
      </c>
      <c r="D14" s="15">
        <f>D16+D17+D18+D19+D20</f>
        <v>14953597</v>
      </c>
      <c r="E14" s="15">
        <f>E16+E17+E18+E19+E20</f>
        <v>14049193</v>
      </c>
      <c r="F14" s="15">
        <f>F16+F17+F18+F19+F20</f>
        <v>14049193</v>
      </c>
      <c r="G14" s="15">
        <f>D14+E14+F14</f>
        <v>43051983</v>
      </c>
    </row>
    <row r="15" spans="1:8" s="6" customFormat="1" ht="21.75" customHeight="1">
      <c r="A15" s="33"/>
      <c r="B15" s="36"/>
      <c r="C15" s="1" t="s">
        <v>5</v>
      </c>
      <c r="D15" s="15"/>
      <c r="E15" s="15"/>
      <c r="F15" s="15"/>
      <c r="G15" s="15">
        <f t="shared" ref="G15:G20" si="1">D15+E15+F15</f>
        <v>0</v>
      </c>
    </row>
    <row r="16" spans="1:8" s="6" customFormat="1" ht="21.75" customHeight="1">
      <c r="A16" s="33"/>
      <c r="B16" s="36"/>
      <c r="C16" s="1" t="s">
        <v>1</v>
      </c>
      <c r="D16" s="15">
        <v>0</v>
      </c>
      <c r="E16" s="15">
        <v>0</v>
      </c>
      <c r="F16" s="15">
        <v>0</v>
      </c>
      <c r="G16" s="15">
        <f t="shared" si="1"/>
        <v>0</v>
      </c>
    </row>
    <row r="17" spans="1:7" s="6" customFormat="1" ht="21.75" customHeight="1">
      <c r="A17" s="33"/>
      <c r="B17" s="36"/>
      <c r="C17" s="1" t="s">
        <v>2</v>
      </c>
      <c r="D17" s="15">
        <v>1381000</v>
      </c>
      <c r="E17" s="15">
        <v>1381000</v>
      </c>
      <c r="F17" s="15">
        <v>1381000</v>
      </c>
      <c r="G17" s="15">
        <f t="shared" si="1"/>
        <v>4143000</v>
      </c>
    </row>
    <row r="18" spans="1:7" s="6" customFormat="1" ht="36.75" customHeight="1">
      <c r="A18" s="33"/>
      <c r="B18" s="36"/>
      <c r="C18" s="1" t="s">
        <v>8</v>
      </c>
      <c r="D18" s="15">
        <v>0</v>
      </c>
      <c r="E18" s="15">
        <f t="shared" ref="E18:F19" si="2">D18</f>
        <v>0</v>
      </c>
      <c r="F18" s="15">
        <f t="shared" si="2"/>
        <v>0</v>
      </c>
      <c r="G18" s="15">
        <f t="shared" si="1"/>
        <v>0</v>
      </c>
    </row>
    <row r="19" spans="1:7" s="6" customFormat="1" ht="21.75" customHeight="1">
      <c r="A19" s="33"/>
      <c r="B19" s="36"/>
      <c r="C19" s="1" t="s">
        <v>11</v>
      </c>
      <c r="D19" s="17">
        <v>13572597</v>
      </c>
      <c r="E19" s="17">
        <v>12668193</v>
      </c>
      <c r="F19" s="17">
        <f t="shared" si="2"/>
        <v>12668193</v>
      </c>
      <c r="G19" s="15">
        <f t="shared" si="1"/>
        <v>38908983</v>
      </c>
    </row>
    <row r="20" spans="1:7" s="6" customFormat="1" ht="21.75" customHeight="1">
      <c r="A20" s="34"/>
      <c r="B20" s="37"/>
      <c r="C20" s="1" t="s">
        <v>6</v>
      </c>
      <c r="D20" s="15">
        <v>0</v>
      </c>
      <c r="E20" s="15">
        <v>0</v>
      </c>
      <c r="F20" s="15">
        <v>0</v>
      </c>
      <c r="G20" s="15">
        <f t="shared" si="1"/>
        <v>0</v>
      </c>
    </row>
    <row r="21" spans="1:7" s="6" customFormat="1" ht="20.25" customHeight="1">
      <c r="A21" s="40" t="s">
        <v>17</v>
      </c>
      <c r="B21" s="27" t="s">
        <v>13</v>
      </c>
      <c r="C21" s="7" t="s">
        <v>0</v>
      </c>
      <c r="D21" s="18">
        <f>D23+D24+D25+D26</f>
        <v>2500000</v>
      </c>
      <c r="E21" s="18">
        <f>E23+E24+E25+E26</f>
        <v>1512000</v>
      </c>
      <c r="F21" s="18">
        <f>F23+F24+F25+F26</f>
        <v>1512000</v>
      </c>
      <c r="G21" s="18">
        <f>G23+G24+G25+G26</f>
        <v>5524000</v>
      </c>
    </row>
    <row r="22" spans="1:7" s="6" customFormat="1" ht="20.25" customHeight="1">
      <c r="A22" s="28"/>
      <c r="B22" s="28"/>
      <c r="C22" s="1" t="s">
        <v>5</v>
      </c>
      <c r="D22" s="15"/>
      <c r="E22" s="15"/>
      <c r="F22" s="15"/>
      <c r="G22" s="15"/>
    </row>
    <row r="23" spans="1:7" s="6" customFormat="1" ht="20.25" customHeight="1">
      <c r="A23" s="28"/>
      <c r="B23" s="28"/>
      <c r="C23" s="1" t="s">
        <v>1</v>
      </c>
      <c r="D23" s="16">
        <v>0</v>
      </c>
      <c r="E23" s="16">
        <v>0</v>
      </c>
      <c r="F23" s="16">
        <v>0</v>
      </c>
      <c r="G23" s="16">
        <v>0</v>
      </c>
    </row>
    <row r="24" spans="1:7" s="6" customFormat="1" ht="20.25" customHeight="1">
      <c r="A24" s="28"/>
      <c r="B24" s="28"/>
      <c r="C24" s="1" t="s">
        <v>2</v>
      </c>
      <c r="D24" s="16">
        <v>0</v>
      </c>
      <c r="E24" s="16">
        <v>0</v>
      </c>
      <c r="F24" s="16">
        <v>0</v>
      </c>
      <c r="G24" s="16">
        <v>0</v>
      </c>
    </row>
    <row r="25" spans="1:7" s="6" customFormat="1" ht="36" customHeight="1">
      <c r="A25" s="28"/>
      <c r="B25" s="28"/>
      <c r="C25" s="1" t="s">
        <v>8</v>
      </c>
      <c r="D25" s="16">
        <v>0</v>
      </c>
      <c r="E25" s="16">
        <v>0</v>
      </c>
      <c r="F25" s="16">
        <v>0</v>
      </c>
      <c r="G25" s="16">
        <f>D25+E25</f>
        <v>0</v>
      </c>
    </row>
    <row r="26" spans="1:7" s="6" customFormat="1" ht="20.25" customHeight="1">
      <c r="A26" s="28"/>
      <c r="B26" s="28"/>
      <c r="C26" s="9" t="s">
        <v>11</v>
      </c>
      <c r="D26" s="18">
        <v>2500000</v>
      </c>
      <c r="E26" s="18">
        <v>1512000</v>
      </c>
      <c r="F26" s="18">
        <v>1512000</v>
      </c>
      <c r="G26" s="16">
        <f>D26+E26+F26</f>
        <v>5524000</v>
      </c>
    </row>
    <row r="27" spans="1:7" s="6" customFormat="1" ht="20.25" customHeight="1">
      <c r="A27" s="28"/>
      <c r="B27" s="28"/>
      <c r="C27" s="1" t="s">
        <v>6</v>
      </c>
      <c r="D27" s="16">
        <v>0</v>
      </c>
      <c r="E27" s="16">
        <v>0</v>
      </c>
      <c r="F27" s="16">
        <v>0</v>
      </c>
      <c r="G27" s="16">
        <v>0</v>
      </c>
    </row>
    <row r="28" spans="1:7" s="6" customFormat="1" ht="27" customHeight="1">
      <c r="A28" s="10"/>
      <c r="B28" s="11"/>
      <c r="C28" s="12"/>
      <c r="D28" s="13"/>
      <c r="E28" s="13"/>
      <c r="F28" s="13"/>
      <c r="G28" s="13"/>
    </row>
    <row r="29" spans="1:7" s="6" customFormat="1" ht="27.75" hidden="1" customHeight="1">
      <c r="A29" s="10"/>
      <c r="B29" s="11"/>
      <c r="C29" s="12"/>
      <c r="D29" s="13"/>
      <c r="E29" s="13"/>
      <c r="F29" s="13"/>
      <c r="G29" s="13"/>
    </row>
    <row r="30" spans="1:7" s="6" customFormat="1" ht="53.25" customHeight="1">
      <c r="A30" s="38" t="s">
        <v>20</v>
      </c>
      <c r="B30" s="39"/>
      <c r="C30" s="39"/>
      <c r="D30" s="13"/>
      <c r="E30" s="13"/>
      <c r="F30" s="20" t="s">
        <v>19</v>
      </c>
      <c r="G30" s="20"/>
    </row>
  </sheetData>
  <mergeCells count="14">
    <mergeCell ref="F30:G30"/>
    <mergeCell ref="F1:G3"/>
    <mergeCell ref="A4:G4"/>
    <mergeCell ref="A5:A6"/>
    <mergeCell ref="D5:G5"/>
    <mergeCell ref="B5:B6"/>
    <mergeCell ref="C5:C6"/>
    <mergeCell ref="B7:B13"/>
    <mergeCell ref="A7:A13"/>
    <mergeCell ref="A14:A20"/>
    <mergeCell ref="B14:B20"/>
    <mergeCell ref="A30:C30"/>
    <mergeCell ref="A21:A27"/>
    <mergeCell ref="B21:B27"/>
  </mergeCells>
  <phoneticPr fontId="0" type="noConversion"/>
  <printOptions horizontalCentered="1"/>
  <pageMargins left="0.43307086614173229" right="0.15748031496062992" top="0.94488188976377963" bottom="0.19685039370078741" header="0.51181102362204722" footer="0.51181102362204722"/>
  <pageSetup paperSize="9" scale="86" firstPageNumber="29" fitToHeight="0" orientation="landscape" r:id="rId1"/>
  <headerFooter differentFirst="1" alignWithMargins="0">
    <oddHeader>&amp;C&amp;P</oddHeader>
  </headerFooter>
  <rowBreaks count="1" manualBreakCount="1">
    <brk id="2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Табл_ 5</vt:lpstr>
      <vt:lpstr>'Табл_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2016-11-18T04:55:24Z</cp:lastPrinted>
  <dcterms:created xsi:type="dcterms:W3CDTF">2013-05-08T06:43:10Z</dcterms:created>
  <dcterms:modified xsi:type="dcterms:W3CDTF">2016-11-18T04:56:01Z</dcterms:modified>
</cp:coreProperties>
</file>