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П Программа  изменения\732 от 17.04.2023 изменение программы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87" i="1" l="1"/>
  <c r="H87" i="1"/>
  <c r="K23" i="1"/>
  <c r="K86" i="1" l="1"/>
  <c r="H86" i="1"/>
  <c r="K84" i="1" l="1"/>
  <c r="H84" i="1"/>
</calcChain>
</file>

<file path=xl/sharedStrings.xml><?xml version="1.0" encoding="utf-8"?>
<sst xmlns="http://schemas.openxmlformats.org/spreadsheetml/2006/main" count="412" uniqueCount="156">
  <si>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</si>
  <si>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</si>
  <si>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</si>
  <si>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</si>
  <si>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</si>
  <si>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</si>
  <si>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</si>
  <si>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</si>
  <si>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</si>
  <si>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</si>
  <si>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</si>
  <si>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</si>
  <si>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</si>
  <si>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</si>
  <si>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</si>
  <si>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</si>
  <si>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</si>
  <si>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</si>
  <si>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</si>
  <si>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</si>
  <si>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</si>
  <si>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</si>
  <si>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</si>
  <si>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</si>
  <si>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</si>
  <si>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</si>
  <si>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4521  воспитанник получат услуги дошкольного образования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</si>
  <si>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</si>
  <si>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</si>
  <si>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Проведение городского мероприятия "Воспитатель года"</t>
  </si>
  <si>
    <t>1.3. Обеспечение безопасных условий функционирования образовательных организаций в соответствии с действующим законодательством</t>
  </si>
  <si>
    <t>0210000260</t>
  </si>
  <si>
    <t>Создание в учреждениях дошкольного образования безопасных условий в соответствии с действующим законодательством: установка охранной сигнализации в МБДОУ №№24, 40.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</si>
  <si>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</si>
  <si>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</si>
  <si>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4521 воспитанник получат услуги дошкольного образования</t>
  </si>
  <si>
    <t>1.5.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</si>
  <si>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</si>
  <si>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4521 воспитанник  получат услуги дошкольного образования</t>
  </si>
  <si>
    <t>1.6.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</si>
  <si>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</si>
  <si>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90 детей</t>
  </si>
  <si>
    <t>1.7.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</si>
  <si>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</si>
  <si>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</si>
  <si>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</si>
  <si>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</si>
  <si>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</si>
  <si>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1.8.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</si>
  <si>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Администрация ЗАТО г.Железногорск</t>
  </si>
  <si>
    <t>0210000060</t>
  </si>
  <si>
    <t>009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</si>
  <si>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</si>
  <si>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Сбор, обобщение и анализ информации о качестве образовательной деятельности организаций, осуществляющих образовательную деятельность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</si>
  <si>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</si>
  <si>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</si>
  <si>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</si>
  <si>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</si>
  <si>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8638 учащихся получат услуги общего образования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</si>
  <si>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</si>
  <si>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</si>
  <si>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</si>
  <si>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02100S5630</t>
  </si>
  <si>
    <t>Будут выполнены работы по обеспечению безопасных условий функционирования образовательных организаций: в 2023 году -монтаж (замена) АПС (по сроку эксплуатации) МБОУ  Школа № 106; в 2024 году - монтаж (замена) СОУЭ (по сроку эксплуатации) МБОУ  Школа № 106; в 2025 году - монтаж (замена) СОУЭ, АПС (по сроку эксплуатации) МБОУ  Школа № 101.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</si>
  <si>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</si>
  <si>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</si>
  <si>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</si>
  <si>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</si>
  <si>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2.6.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</si>
  <si>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</si>
  <si>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</si>
  <si>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682 учащихся из малообеспеченных семей и обучающийся с ограниченными возможностями здоровья получат бесплатное школьное питание,    4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</si>
  <si>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2.7. Оснащение (обновление материально-технической базы) оборудованием, средствами обучения и воспитания общеобразовательных организацй, в том числе осуществляющих образовательную деятельность по адаптированным основным общеобразовательным программам</t>
  </si>
  <si>
    <t>021E151720</t>
  </si>
  <si>
    <t>Средства будут направлены на создание детских технопарков "Кванториум" на базе общеобразовательных организаций</t>
  </si>
  <si>
    <t>2.8. Расходы на организацию бесплатной перевозки обучающихся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</si>
  <si>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</si>
  <si>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</t>
  </si>
  <si>
    <t>2.9.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</si>
  <si>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0210000170</t>
  </si>
  <si>
    <t>520</t>
  </si>
  <si>
    <t>Будет осуществлена перевозка из д.Шивера в с.Частоостровское</t>
  </si>
  <si>
    <t>2.10. Расходы на разработку проектно-сметной документации на проведение капитального ремонта в зданиях общеобразовательных учреждений</t>
  </si>
  <si>
    <t>0210000710</t>
  </si>
  <si>
    <t>Будет разработано ПСД на проведение капитальных ремонтов в зданиях МБОУ №90 и МБОУ №98</t>
  </si>
  <si>
    <t>2.11.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</si>
  <si>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</si>
  <si>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3235 обучающихся</t>
  </si>
  <si>
    <t>2.12. Обеспечение безопасных условий функционирования образовательных организаций в соответствии с действующим законодательством</t>
  </si>
  <si>
    <t>Создание в учреждениях общего образования безопасных условий в соответствии с действующим законодательством: благоустройство территорий после кап.ремонта МБОУ Школа №100 и 104; проведение ремонтных работ, установка узлов учета, установка АПС в здании ТИПТиС с целью передачи его МБОУ Школа № 93; установка охранной сигнализации в МБОУ №№90, 96, 98 и МАОУ №102.</t>
  </si>
  <si>
    <t>2.13. Расходы на реализацию мероприятий по модернизации школьных систем образования</t>
  </si>
  <si>
    <t>02100L7502</t>
  </si>
  <si>
    <t>На приобретение средств обучения и воспитания в МБОУ Школа №100, 104</t>
  </si>
  <si>
    <t>2.14.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</si>
  <si>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</si>
  <si>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Будет выплачено денежное вознаграждение за классное руководство  389 педагогическим работникам</t>
  </si>
  <si>
    <t>2.15.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</si>
  <si>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021EВ51790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</si>
  <si>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</si>
  <si>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взаимодествию с детскими общественными  объединениями</t>
  </si>
  <si>
    <t>3.1.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</si>
  <si>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0703</t>
  </si>
  <si>
    <t>0210000140</t>
  </si>
  <si>
    <t>3939 человек получат услуги дополнительного образования</t>
  </si>
  <si>
    <t>Задача 4. Обеспечить содействие  выявлению и поддержке одаренных детей</t>
  </si>
  <si>
    <t>8971 человек получат услуги дополнительного образования в общеобразовательных учреждениях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</si>
  <si>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</si>
  <si>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</si>
  <si>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</si>
  <si>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</si>
  <si>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</si>
  <si>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</si>
  <si>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</si>
  <si>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Приобретение музыкальных инструментов, оргтехники, музыкальной литературы для МБУ ДО «ДШИ им. М.П. Мусоргского», МБУ ДО ДШИ № 2, МБУ ДО «Детская художественная школа»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</si>
  <si>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</si>
  <si>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Задача 5. Обеспечить выполнения функций муниципальным  казенным учреждением</t>
  </si>
  <si>
    <t>Проведение городских мероприятий: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</si>
  <si>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</si>
  <si>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</si>
  <si>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</si>
  <si>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</si>
  <si>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</si>
  <si>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</si>
  <si>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</si>
  <si>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</si>
  <si>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</si>
  <si>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</si>
  <si>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</si>
  <si>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</si>
  <si>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</si>
  <si>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</si>
  <si>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</si>
  <si>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В 2023 году будет выдано 1949 сертификатов для предоставления дополнительного образования детям в рамках ПФ; в 2024 году - 2154 сертификата; в 2025 году - 2309 сертификатов.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</si>
  <si>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</si>
  <si>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</si>
  <si>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</si>
  <si>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800</t>
  </si>
  <si>
    <t>Предоставление гранта для реализации 174 сертификатов ПФДО образовательными учреждениями, для которых Администрация ЗАТО г.Железногорск не является учредителем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</si>
  <si>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</si>
  <si>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</si>
  <si>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</si>
  <si>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Приложение №4</t>
  </si>
  <si>
    <t>Осуществление государственных полномочий по обеспечению отдыха и оздоровления детей Организация отдыха и оздоровление в летний период в загородных лагерях для 1722 человек, 2002 человека получат питание в лагерях с дневным пребыванием детей. Компенсация стоимости путевки (на 4 человек) в организации отдыха детей и их оздоровления</t>
  </si>
  <si>
    <t>Начальник Социального отдела Администрации ЗАТО  г. Железногорск                                                                              А. А. Кривицкая</t>
  </si>
  <si>
    <t>2.16.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</si>
  <si>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3.2. Предоставление дополнительного образования различной направленности</t>
  </si>
  <si>
    <t>3.3.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</si>
  <si>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0210008530</t>
  </si>
  <si>
    <t xml:space="preserve"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</t>
  </si>
  <si>
    <t>8.1. Расходы, связанные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</si>
  <si>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В 2023 году будет  100% - е обеспечение детей из семей лиц, принимающих участие в специальной военной операции, обратившихся за мерами социальной поддержки</t>
  </si>
  <si>
    <t>Задача 8. Финансовое обеспечение расходов, связанных с предоставлением мер социальной поддержки в сфере дошкольного и общего образования детей из семей лиц, принимающих участие в специальной военной операции</t>
  </si>
  <si>
    <t>1.9.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</si>
  <si>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</si>
  <si>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Ремонт кровли, замена дверей на эвакуационных выходах, демонтажные работы, монтаж лестниц здания МБДОУ №31 "Колокольчик"</t>
  </si>
  <si>
    <r>
      <t xml:space="preserve">от </t>
    </r>
    <r>
      <rPr>
        <u/>
        <sz val="12"/>
        <rFont val="Times New Roman"/>
        <family val="1"/>
        <charset val="204"/>
      </rPr>
      <t>17.04.2023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>732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</si>
</sst>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96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3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11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right"/>
    </xf>
    <xf numFmtId="4" fontId="2" fillId="0" borderId="32" xfId="0" applyNumberFormat="1" applyFont="1" applyBorder="1" applyAlignment="1">
      <alignment horizontal="right"/>
    </xf>
    <xf numFmtId="0" fontId="2" fillId="0" borderId="32" xfId="0" applyFont="1" applyBorder="1" applyAlignment="1">
      <alignment vertical="top" wrapText="1"/>
    </xf>
    <xf numFmtId="0" fontId="2" fillId="0" borderId="36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2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2" fillId="0" borderId="28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/>
    </xf>
    <xf numFmtId="49" fontId="2" fillId="0" borderId="38" xfId="0" applyNumberFormat="1" applyFont="1" applyBorder="1" applyAlignment="1">
      <alignment horizontal="center"/>
    </xf>
    <xf numFmtId="49" fontId="2" fillId="0" borderId="39" xfId="0" applyNumberFormat="1" applyFont="1" applyBorder="1" applyAlignment="1">
      <alignment horizontal="center"/>
    </xf>
    <xf numFmtId="49" fontId="2" fillId="0" borderId="40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" fontId="2" fillId="0" borderId="37" xfId="0" applyNumberFormat="1" applyFont="1" applyBorder="1" applyAlignment="1">
      <alignment horizontal="center"/>
    </xf>
    <xf numFmtId="4" fontId="2" fillId="0" borderId="38" xfId="0" applyNumberFormat="1" applyFont="1" applyBorder="1" applyAlignment="1">
      <alignment horizontal="center"/>
    </xf>
    <xf numFmtId="4" fontId="2" fillId="0" borderId="39" xfId="0" applyNumberFormat="1" applyFont="1" applyBorder="1" applyAlignment="1">
      <alignment horizontal="center"/>
    </xf>
    <xf numFmtId="4" fontId="2" fillId="0" borderId="40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view="pageBreakPreview" zoomScale="60" zoomScaleNormal="100" workbookViewId="0">
      <selection activeCell="J3" sqref="J3"/>
    </sheetView>
  </sheetViews>
  <sheetFormatPr defaultColWidth="10.33203125" defaultRowHeight="12.75" x14ac:dyDescent="0.2"/>
  <cols>
    <col min="1" max="1" width="4.5" style="1" customWidth="1"/>
    <col min="2" max="2" width="53.5" style="1" customWidth="1"/>
    <col min="3" max="3" width="25.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8" width="22.33203125" style="1" customWidth="1"/>
    <col min="9" max="9" width="23" style="1" customWidth="1"/>
    <col min="10" max="11" width="22" style="1" customWidth="1"/>
    <col min="12" max="12" width="41.5" style="1" customWidth="1"/>
    <col min="13" max="16384" width="10.33203125" style="1"/>
  </cols>
  <sheetData>
    <row r="1" spans="1:12" ht="15.75" x14ac:dyDescent="0.25">
      <c r="J1" s="2" t="s">
        <v>141</v>
      </c>
    </row>
    <row r="2" spans="1:12" ht="15.75" x14ac:dyDescent="0.25">
      <c r="J2" s="2" t="s">
        <v>0</v>
      </c>
    </row>
    <row r="3" spans="1:12" ht="15.75" x14ac:dyDescent="0.25">
      <c r="J3" s="2" t="s">
        <v>155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84" t="s">
        <v>17</v>
      </c>
      <c r="K6" s="85"/>
      <c r="L6" s="85"/>
    </row>
    <row r="7" spans="1:12" x14ac:dyDescent="0.2">
      <c r="J7" s="86"/>
      <c r="K7" s="87"/>
      <c r="L7" s="87"/>
    </row>
    <row r="8" spans="1:12" s="2" customFormat="1" ht="18.75" x14ac:dyDescent="0.25">
      <c r="A8" s="12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.5" thickBot="1" x14ac:dyDescent="0.25"/>
    <row r="10" spans="1:12" ht="12.75" customHeight="1" x14ac:dyDescent="0.2">
      <c r="A10" s="88" t="s">
        <v>3</v>
      </c>
      <c r="B10" s="89"/>
      <c r="C10" s="92" t="s">
        <v>4</v>
      </c>
      <c r="D10" s="7" t="s">
        <v>5</v>
      </c>
      <c r="E10" s="7"/>
      <c r="F10" s="7"/>
      <c r="G10" s="8"/>
      <c r="H10" s="7" t="s">
        <v>6</v>
      </c>
      <c r="I10" s="7"/>
      <c r="J10" s="7"/>
      <c r="K10" s="8"/>
      <c r="L10" s="94" t="s">
        <v>7</v>
      </c>
    </row>
    <row r="11" spans="1:12" s="2" customFormat="1" ht="81" customHeight="1" x14ac:dyDescent="0.25">
      <c r="A11" s="90"/>
      <c r="B11" s="91"/>
      <c r="C11" s="93"/>
      <c r="D11" s="13" t="s">
        <v>8</v>
      </c>
      <c r="E11" s="13" t="s">
        <v>9</v>
      </c>
      <c r="F11" s="13" t="s">
        <v>10</v>
      </c>
      <c r="G11" s="14" t="s">
        <v>11</v>
      </c>
      <c r="H11" s="15">
        <v>2023</v>
      </c>
      <c r="I11" s="15">
        <v>2024</v>
      </c>
      <c r="J11" s="16">
        <v>2025</v>
      </c>
      <c r="K11" s="16" t="s">
        <v>16</v>
      </c>
      <c r="L11" s="95"/>
    </row>
    <row r="12" spans="1:12" s="2" customFormat="1" ht="32.25" customHeight="1" x14ac:dyDescent="0.25">
      <c r="A12" s="63" t="s">
        <v>18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5"/>
    </row>
    <row r="13" spans="1:12" s="2" customFormat="1" ht="19.5" customHeight="1" x14ac:dyDescent="0.25">
      <c r="A13" s="63" t="s">
        <v>19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5"/>
    </row>
    <row r="14" spans="1:12" s="2" customFormat="1" ht="39" customHeight="1" x14ac:dyDescent="0.25">
      <c r="A14" s="34"/>
      <c r="B14" s="35" t="s">
        <v>20</v>
      </c>
      <c r="C14" s="37" t="s">
        <v>21</v>
      </c>
      <c r="D14" s="33" t="s">
        <v>22</v>
      </c>
      <c r="E14" s="33" t="s">
        <v>23</v>
      </c>
      <c r="F14" s="33" t="s">
        <v>24</v>
      </c>
      <c r="G14" s="41" t="s">
        <v>25</v>
      </c>
      <c r="H14" s="18">
        <v>346854548</v>
      </c>
      <c r="I14" s="18">
        <v>346854548</v>
      </c>
      <c r="J14" s="19">
        <v>346854548</v>
      </c>
      <c r="K14" s="19">
        <v>1040563644</v>
      </c>
      <c r="L14" s="20" t="s">
        <v>26</v>
      </c>
    </row>
    <row r="15" spans="1:12" s="2" customFormat="1" ht="119.25" customHeight="1" x14ac:dyDescent="0.25">
      <c r="A15" s="34"/>
      <c r="B15" s="35" t="s">
        <v>27</v>
      </c>
      <c r="C15" s="37" t="s">
        <v>21</v>
      </c>
      <c r="D15" s="33" t="s">
        <v>28</v>
      </c>
      <c r="E15" s="33" t="s">
        <v>23</v>
      </c>
      <c r="F15" s="33" t="s">
        <v>24</v>
      </c>
      <c r="G15" s="41" t="s">
        <v>25</v>
      </c>
      <c r="H15" s="18">
        <v>98000</v>
      </c>
      <c r="I15" s="18">
        <v>98000</v>
      </c>
      <c r="J15" s="19">
        <v>98000</v>
      </c>
      <c r="K15" s="19">
        <v>294000</v>
      </c>
      <c r="L15" s="20" t="s">
        <v>29</v>
      </c>
    </row>
    <row r="16" spans="1:12" s="2" customFormat="1" ht="128.25" customHeight="1" x14ac:dyDescent="0.25">
      <c r="A16" s="47"/>
      <c r="B16" s="48" t="s">
        <v>30</v>
      </c>
      <c r="C16" s="49" t="s">
        <v>21</v>
      </c>
      <c r="D16" s="33" t="s">
        <v>31</v>
      </c>
      <c r="E16" s="33" t="s">
        <v>23</v>
      </c>
      <c r="F16" s="33" t="s">
        <v>24</v>
      </c>
      <c r="G16" s="41" t="s">
        <v>25</v>
      </c>
      <c r="H16" s="18">
        <v>4317484</v>
      </c>
      <c r="I16" s="18">
        <v>0</v>
      </c>
      <c r="J16" s="19">
        <v>0</v>
      </c>
      <c r="K16" s="19">
        <v>4317484</v>
      </c>
      <c r="L16" s="20" t="s">
        <v>32</v>
      </c>
    </row>
    <row r="17" spans="1:12" s="2" customFormat="1" ht="345" customHeight="1" x14ac:dyDescent="0.25">
      <c r="A17" s="34"/>
      <c r="B17" s="35" t="s">
        <v>33</v>
      </c>
      <c r="C17" s="37" t="s">
        <v>21</v>
      </c>
      <c r="D17" s="33" t="s">
        <v>34</v>
      </c>
      <c r="E17" s="33" t="s">
        <v>23</v>
      </c>
      <c r="F17" s="33" t="s">
        <v>24</v>
      </c>
      <c r="G17" s="41" t="s">
        <v>25</v>
      </c>
      <c r="H17" s="18">
        <v>190982300</v>
      </c>
      <c r="I17" s="18">
        <v>189827200</v>
      </c>
      <c r="J17" s="19">
        <v>189827200</v>
      </c>
      <c r="K17" s="19">
        <v>570636700</v>
      </c>
      <c r="L17" s="20" t="s">
        <v>35</v>
      </c>
    </row>
    <row r="18" spans="1:12" s="2" customFormat="1" ht="367.5" customHeight="1" x14ac:dyDescent="0.25">
      <c r="A18" s="47"/>
      <c r="B18" s="48" t="s">
        <v>36</v>
      </c>
      <c r="C18" s="49" t="s">
        <v>21</v>
      </c>
      <c r="D18" s="33" t="s">
        <v>37</v>
      </c>
      <c r="E18" s="33" t="s">
        <v>23</v>
      </c>
      <c r="F18" s="33" t="s">
        <v>24</v>
      </c>
      <c r="G18" s="41" t="s">
        <v>25</v>
      </c>
      <c r="H18" s="18">
        <v>502569600</v>
      </c>
      <c r="I18" s="18">
        <v>494994700</v>
      </c>
      <c r="J18" s="19">
        <v>494994700</v>
      </c>
      <c r="K18" s="19">
        <v>1492559000</v>
      </c>
      <c r="L18" s="20" t="s">
        <v>38</v>
      </c>
    </row>
    <row r="19" spans="1:12" s="2" customFormat="1" ht="217.5" customHeight="1" x14ac:dyDescent="0.25">
      <c r="A19" s="34"/>
      <c r="B19" s="35" t="s">
        <v>39</v>
      </c>
      <c r="C19" s="37" t="s">
        <v>21</v>
      </c>
      <c r="D19" s="33" t="s">
        <v>40</v>
      </c>
      <c r="E19" s="33" t="s">
        <v>23</v>
      </c>
      <c r="F19" s="33" t="s">
        <v>24</v>
      </c>
      <c r="G19" s="41" t="s">
        <v>25</v>
      </c>
      <c r="H19" s="18">
        <v>2060600</v>
      </c>
      <c r="I19" s="18">
        <v>2060600</v>
      </c>
      <c r="J19" s="19">
        <v>2060600</v>
      </c>
      <c r="K19" s="19">
        <v>6181800</v>
      </c>
      <c r="L19" s="20" t="s">
        <v>41</v>
      </c>
    </row>
    <row r="20" spans="1:12" s="2" customFormat="1" ht="157.5" customHeight="1" x14ac:dyDescent="0.25">
      <c r="A20" s="34"/>
      <c r="B20" s="35" t="s">
        <v>42</v>
      </c>
      <c r="C20" s="37" t="s">
        <v>21</v>
      </c>
      <c r="D20" s="33" t="s">
        <v>43</v>
      </c>
      <c r="E20" s="33" t="s">
        <v>23</v>
      </c>
      <c r="F20" s="33" t="s">
        <v>44</v>
      </c>
      <c r="G20" s="41" t="s">
        <v>45</v>
      </c>
      <c r="H20" s="18">
        <v>53000</v>
      </c>
      <c r="I20" s="18">
        <v>53000</v>
      </c>
      <c r="J20" s="19">
        <v>53000</v>
      </c>
      <c r="K20" s="19">
        <v>159000</v>
      </c>
      <c r="L20" s="58" t="s">
        <v>47</v>
      </c>
    </row>
    <row r="21" spans="1:12" s="2" customFormat="1" ht="15.75" x14ac:dyDescent="0.25">
      <c r="A21" s="38"/>
      <c r="B21" s="39"/>
      <c r="C21" s="40"/>
      <c r="D21" s="33" t="s">
        <v>43</v>
      </c>
      <c r="E21" s="33" t="s">
        <v>23</v>
      </c>
      <c r="F21" s="33" t="s">
        <v>44</v>
      </c>
      <c r="G21" s="41" t="s">
        <v>46</v>
      </c>
      <c r="H21" s="18">
        <v>14858500</v>
      </c>
      <c r="I21" s="18">
        <v>14858500</v>
      </c>
      <c r="J21" s="19">
        <v>14858500</v>
      </c>
      <c r="K21" s="19">
        <v>44575500</v>
      </c>
      <c r="L21" s="60"/>
    </row>
    <row r="22" spans="1:12" s="2" customFormat="1" ht="111.75" customHeight="1" x14ac:dyDescent="0.25">
      <c r="A22" s="47"/>
      <c r="B22" s="48" t="s">
        <v>48</v>
      </c>
      <c r="C22" s="49" t="s">
        <v>49</v>
      </c>
      <c r="D22" s="33" t="s">
        <v>50</v>
      </c>
      <c r="E22" s="33" t="s">
        <v>51</v>
      </c>
      <c r="F22" s="33" t="s">
        <v>24</v>
      </c>
      <c r="G22" s="41" t="s">
        <v>45</v>
      </c>
      <c r="H22" s="18">
        <v>28000</v>
      </c>
      <c r="I22" s="18">
        <v>0</v>
      </c>
      <c r="J22" s="19">
        <v>0</v>
      </c>
      <c r="K22" s="19">
        <v>28000</v>
      </c>
      <c r="L22" s="20" t="s">
        <v>53</v>
      </c>
    </row>
    <row r="23" spans="1:12" s="2" customFormat="1" ht="21" customHeight="1" x14ac:dyDescent="0.25">
      <c r="A23" s="34"/>
      <c r="B23" s="66" t="s">
        <v>152</v>
      </c>
      <c r="C23" s="68" t="s">
        <v>49</v>
      </c>
      <c r="D23" s="70" t="s">
        <v>153</v>
      </c>
      <c r="E23" s="72" t="s">
        <v>51</v>
      </c>
      <c r="F23" s="72" t="s">
        <v>24</v>
      </c>
      <c r="G23" s="74" t="s">
        <v>45</v>
      </c>
      <c r="H23" s="76">
        <v>3468463.92</v>
      </c>
      <c r="I23" s="78">
        <v>0</v>
      </c>
      <c r="J23" s="80">
        <v>0</v>
      </c>
      <c r="K23" s="82">
        <f>SUM(H23:J24)</f>
        <v>3468463.92</v>
      </c>
      <c r="L23" s="58" t="s">
        <v>154</v>
      </c>
    </row>
    <row r="24" spans="1:12" s="2" customFormat="1" ht="104.25" customHeight="1" x14ac:dyDescent="0.25">
      <c r="A24" s="38"/>
      <c r="B24" s="67"/>
      <c r="C24" s="69"/>
      <c r="D24" s="71"/>
      <c r="E24" s="73"/>
      <c r="F24" s="73"/>
      <c r="G24" s="75"/>
      <c r="H24" s="77"/>
      <c r="I24" s="79"/>
      <c r="J24" s="81"/>
      <c r="K24" s="83"/>
      <c r="L24" s="60"/>
    </row>
    <row r="25" spans="1:12" s="2" customFormat="1" ht="42" customHeight="1" x14ac:dyDescent="0.25">
      <c r="A25" s="63" t="s">
        <v>52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5"/>
    </row>
    <row r="26" spans="1:12" s="2" customFormat="1" ht="78.75" x14ac:dyDescent="0.25">
      <c r="A26" s="34"/>
      <c r="B26" s="35" t="s">
        <v>54</v>
      </c>
      <c r="C26" s="37" t="s">
        <v>21</v>
      </c>
      <c r="D26" s="33" t="s">
        <v>55</v>
      </c>
      <c r="E26" s="33" t="s">
        <v>23</v>
      </c>
      <c r="F26" s="33" t="s">
        <v>56</v>
      </c>
      <c r="G26" s="41" t="s">
        <v>25</v>
      </c>
      <c r="H26" s="18">
        <v>182622266</v>
      </c>
      <c r="I26" s="18">
        <v>182582566</v>
      </c>
      <c r="J26" s="19">
        <v>182311562</v>
      </c>
      <c r="K26" s="19">
        <v>547516394</v>
      </c>
      <c r="L26" s="58" t="s">
        <v>58</v>
      </c>
    </row>
    <row r="27" spans="1:12" s="2" customFormat="1" ht="51.75" customHeight="1" x14ac:dyDescent="0.25">
      <c r="A27" s="50"/>
      <c r="B27" s="51"/>
      <c r="C27" s="52"/>
      <c r="D27" s="33" t="s">
        <v>55</v>
      </c>
      <c r="E27" s="33" t="s">
        <v>23</v>
      </c>
      <c r="F27" s="33" t="s">
        <v>56</v>
      </c>
      <c r="G27" s="41" t="s">
        <v>57</v>
      </c>
      <c r="H27" s="18">
        <v>16478789</v>
      </c>
      <c r="I27" s="18">
        <v>16478789</v>
      </c>
      <c r="J27" s="19">
        <v>16478789</v>
      </c>
      <c r="K27" s="19">
        <v>49436367</v>
      </c>
      <c r="L27" s="60"/>
    </row>
    <row r="28" spans="1:12" s="2" customFormat="1" ht="142.5" customHeight="1" x14ac:dyDescent="0.25">
      <c r="A28" s="47"/>
      <c r="B28" s="48" t="s">
        <v>59</v>
      </c>
      <c r="C28" s="49" t="s">
        <v>21</v>
      </c>
      <c r="D28" s="33" t="s">
        <v>28</v>
      </c>
      <c r="E28" s="33" t="s">
        <v>23</v>
      </c>
      <c r="F28" s="33" t="s">
        <v>56</v>
      </c>
      <c r="G28" s="41" t="s">
        <v>25</v>
      </c>
      <c r="H28" s="18">
        <v>98000</v>
      </c>
      <c r="I28" s="18">
        <v>98000</v>
      </c>
      <c r="J28" s="19">
        <v>98000</v>
      </c>
      <c r="K28" s="19">
        <v>294000</v>
      </c>
      <c r="L28" s="20" t="s">
        <v>60</v>
      </c>
    </row>
    <row r="29" spans="1:12" s="2" customFormat="1" ht="243.75" customHeight="1" x14ac:dyDescent="0.25">
      <c r="A29" s="47"/>
      <c r="B29" s="48" t="s">
        <v>61</v>
      </c>
      <c r="C29" s="49" t="s">
        <v>21</v>
      </c>
      <c r="D29" s="33" t="s">
        <v>62</v>
      </c>
      <c r="E29" s="33" t="s">
        <v>23</v>
      </c>
      <c r="F29" s="33" t="s">
        <v>56</v>
      </c>
      <c r="G29" s="41" t="s">
        <v>25</v>
      </c>
      <c r="H29" s="18">
        <v>3487374</v>
      </c>
      <c r="I29" s="18">
        <v>2789899</v>
      </c>
      <c r="J29" s="19">
        <v>2789899</v>
      </c>
      <c r="K29" s="19">
        <v>9067172</v>
      </c>
      <c r="L29" s="20" t="s">
        <v>63</v>
      </c>
    </row>
    <row r="30" spans="1:12" s="2" customFormat="1" ht="321.75" customHeight="1" x14ac:dyDescent="0.25">
      <c r="A30" s="34"/>
      <c r="B30" s="35" t="s">
        <v>64</v>
      </c>
      <c r="C30" s="37" t="s">
        <v>21</v>
      </c>
      <c r="D30" s="33" t="s">
        <v>65</v>
      </c>
      <c r="E30" s="33" t="s">
        <v>23</v>
      </c>
      <c r="F30" s="33" t="s">
        <v>56</v>
      </c>
      <c r="G30" s="41" t="s">
        <v>25</v>
      </c>
      <c r="H30" s="18">
        <v>131815785</v>
      </c>
      <c r="I30" s="18">
        <v>131122046</v>
      </c>
      <c r="J30" s="19">
        <v>131122046</v>
      </c>
      <c r="K30" s="19">
        <v>394059877</v>
      </c>
      <c r="L30" s="58" t="s">
        <v>58</v>
      </c>
    </row>
    <row r="31" spans="1:12" s="2" customFormat="1" ht="15.75" x14ac:dyDescent="0.25">
      <c r="A31" s="38"/>
      <c r="B31" s="51"/>
      <c r="C31" s="52"/>
      <c r="D31" s="33" t="s">
        <v>65</v>
      </c>
      <c r="E31" s="33" t="s">
        <v>23</v>
      </c>
      <c r="F31" s="33" t="s">
        <v>56</v>
      </c>
      <c r="G31" s="41" t="s">
        <v>57</v>
      </c>
      <c r="H31" s="18">
        <v>13346915</v>
      </c>
      <c r="I31" s="18">
        <v>13274654</v>
      </c>
      <c r="J31" s="19">
        <v>13274654</v>
      </c>
      <c r="K31" s="19">
        <v>39896223</v>
      </c>
      <c r="L31" s="60"/>
    </row>
    <row r="32" spans="1:12" s="2" customFormat="1" ht="301.5" customHeight="1" x14ac:dyDescent="0.25">
      <c r="A32" s="34"/>
      <c r="B32" s="35" t="s">
        <v>66</v>
      </c>
      <c r="C32" s="37" t="s">
        <v>21</v>
      </c>
      <c r="D32" s="33" t="s">
        <v>67</v>
      </c>
      <c r="E32" s="33" t="s">
        <v>23</v>
      </c>
      <c r="F32" s="33" t="s">
        <v>56</v>
      </c>
      <c r="G32" s="41" t="s">
        <v>25</v>
      </c>
      <c r="H32" s="18">
        <v>419276634</v>
      </c>
      <c r="I32" s="18">
        <v>415220458</v>
      </c>
      <c r="J32" s="19">
        <v>415220458</v>
      </c>
      <c r="K32" s="19">
        <v>1249717550</v>
      </c>
      <c r="L32" s="58" t="s">
        <v>58</v>
      </c>
    </row>
    <row r="33" spans="1:12" s="2" customFormat="1" ht="29.25" customHeight="1" x14ac:dyDescent="0.25">
      <c r="A33" s="50"/>
      <c r="B33" s="51"/>
      <c r="C33" s="52"/>
      <c r="D33" s="33" t="s">
        <v>67</v>
      </c>
      <c r="E33" s="33" t="s">
        <v>23</v>
      </c>
      <c r="F33" s="33" t="s">
        <v>56</v>
      </c>
      <c r="G33" s="41" t="s">
        <v>57</v>
      </c>
      <c r="H33" s="18">
        <v>46866666</v>
      </c>
      <c r="I33" s="18">
        <v>46424842</v>
      </c>
      <c r="J33" s="19">
        <v>46424842</v>
      </c>
      <c r="K33" s="19">
        <v>139716350</v>
      </c>
      <c r="L33" s="60"/>
    </row>
    <row r="34" spans="1:12" s="2" customFormat="1" ht="126" x14ac:dyDescent="0.25">
      <c r="A34" s="34"/>
      <c r="B34" s="35" t="s">
        <v>68</v>
      </c>
      <c r="C34" s="37" t="s">
        <v>21</v>
      </c>
      <c r="D34" s="33" t="s">
        <v>69</v>
      </c>
      <c r="E34" s="33" t="s">
        <v>23</v>
      </c>
      <c r="F34" s="33" t="s">
        <v>70</v>
      </c>
      <c r="G34" s="41" t="s">
        <v>45</v>
      </c>
      <c r="H34" s="18">
        <v>1217</v>
      </c>
      <c r="I34" s="18">
        <v>1217</v>
      </c>
      <c r="J34" s="19">
        <v>1217</v>
      </c>
      <c r="K34" s="19">
        <v>3651</v>
      </c>
      <c r="L34" s="58" t="s">
        <v>71</v>
      </c>
    </row>
    <row r="35" spans="1:12" s="2" customFormat="1" ht="15.75" x14ac:dyDescent="0.25">
      <c r="A35" s="38"/>
      <c r="B35" s="39"/>
      <c r="C35" s="40"/>
      <c r="D35" s="33" t="s">
        <v>69</v>
      </c>
      <c r="E35" s="33" t="s">
        <v>23</v>
      </c>
      <c r="F35" s="33" t="s">
        <v>70</v>
      </c>
      <c r="G35" s="41" t="s">
        <v>46</v>
      </c>
      <c r="H35" s="18">
        <v>96512</v>
      </c>
      <c r="I35" s="18">
        <v>96512</v>
      </c>
      <c r="J35" s="19">
        <v>96512</v>
      </c>
      <c r="K35" s="19">
        <v>289536</v>
      </c>
      <c r="L35" s="59"/>
    </row>
    <row r="36" spans="1:12" s="2" customFormat="1" ht="35.25" customHeight="1" x14ac:dyDescent="0.25">
      <c r="A36" s="38"/>
      <c r="B36" s="39"/>
      <c r="C36" s="40"/>
      <c r="D36" s="33" t="s">
        <v>69</v>
      </c>
      <c r="E36" s="33" t="s">
        <v>23</v>
      </c>
      <c r="F36" s="33" t="s">
        <v>70</v>
      </c>
      <c r="G36" s="41" t="s">
        <v>25</v>
      </c>
      <c r="H36" s="18">
        <v>19251942</v>
      </c>
      <c r="I36" s="18">
        <v>19043135</v>
      </c>
      <c r="J36" s="19">
        <v>19043135</v>
      </c>
      <c r="K36" s="19">
        <v>57338212</v>
      </c>
      <c r="L36" s="59"/>
    </row>
    <row r="37" spans="1:12" s="2" customFormat="1" ht="36.75" customHeight="1" x14ac:dyDescent="0.25">
      <c r="A37" s="50"/>
      <c r="B37" s="51"/>
      <c r="C37" s="52"/>
      <c r="D37" s="33" t="s">
        <v>69</v>
      </c>
      <c r="E37" s="33" t="s">
        <v>23</v>
      </c>
      <c r="F37" s="33" t="s">
        <v>70</v>
      </c>
      <c r="G37" s="41" t="s">
        <v>57</v>
      </c>
      <c r="H37" s="18">
        <v>1083729</v>
      </c>
      <c r="I37" s="18">
        <v>1072036</v>
      </c>
      <c r="J37" s="19">
        <v>1072036</v>
      </c>
      <c r="K37" s="19">
        <v>3227801</v>
      </c>
      <c r="L37" s="60"/>
    </row>
    <row r="38" spans="1:12" s="2" customFormat="1" ht="145.5" customHeight="1" x14ac:dyDescent="0.25">
      <c r="A38" s="47"/>
      <c r="B38" s="48" t="s">
        <v>72</v>
      </c>
      <c r="C38" s="49" t="s">
        <v>21</v>
      </c>
      <c r="D38" s="33" t="s">
        <v>73</v>
      </c>
      <c r="E38" s="33" t="s">
        <v>23</v>
      </c>
      <c r="F38" s="33" t="s">
        <v>56</v>
      </c>
      <c r="G38" s="41" t="s">
        <v>25</v>
      </c>
      <c r="H38" s="18">
        <v>0</v>
      </c>
      <c r="I38" s="18">
        <v>21333637</v>
      </c>
      <c r="J38" s="19">
        <v>0</v>
      </c>
      <c r="K38" s="19">
        <v>21333637</v>
      </c>
      <c r="L38" s="20" t="s">
        <v>74</v>
      </c>
    </row>
    <row r="39" spans="1:12" s="2" customFormat="1" ht="96" customHeight="1" x14ac:dyDescent="0.25">
      <c r="A39" s="34"/>
      <c r="B39" s="35" t="s">
        <v>75</v>
      </c>
      <c r="C39" s="37" t="s">
        <v>21</v>
      </c>
      <c r="D39" s="33" t="s">
        <v>76</v>
      </c>
      <c r="E39" s="33" t="s">
        <v>23</v>
      </c>
      <c r="F39" s="33" t="s">
        <v>56</v>
      </c>
      <c r="G39" s="41" t="s">
        <v>45</v>
      </c>
      <c r="H39" s="18">
        <v>11842281</v>
      </c>
      <c r="I39" s="18">
        <v>11842281</v>
      </c>
      <c r="J39" s="19">
        <v>0</v>
      </c>
      <c r="K39" s="19">
        <v>23684562</v>
      </c>
      <c r="L39" s="20" t="s">
        <v>77</v>
      </c>
    </row>
    <row r="40" spans="1:12" s="2" customFormat="1" ht="141" customHeight="1" x14ac:dyDescent="0.25">
      <c r="A40" s="47"/>
      <c r="B40" s="48" t="s">
        <v>78</v>
      </c>
      <c r="C40" s="49" t="s">
        <v>49</v>
      </c>
      <c r="D40" s="33" t="s">
        <v>79</v>
      </c>
      <c r="E40" s="33" t="s">
        <v>51</v>
      </c>
      <c r="F40" s="33" t="s">
        <v>56</v>
      </c>
      <c r="G40" s="41" t="s">
        <v>80</v>
      </c>
      <c r="H40" s="18">
        <v>515113</v>
      </c>
      <c r="I40" s="18">
        <v>515113</v>
      </c>
      <c r="J40" s="19">
        <v>515113</v>
      </c>
      <c r="K40" s="19">
        <v>1545339</v>
      </c>
      <c r="L40" s="20" t="s">
        <v>81</v>
      </c>
    </row>
    <row r="41" spans="1:12" s="2" customFormat="1" ht="63" x14ac:dyDescent="0.25">
      <c r="A41" s="34"/>
      <c r="B41" s="35" t="s">
        <v>82</v>
      </c>
      <c r="C41" s="53" t="s">
        <v>21</v>
      </c>
      <c r="D41" s="33" t="s">
        <v>83</v>
      </c>
      <c r="E41" s="33" t="s">
        <v>23</v>
      </c>
      <c r="F41" s="33" t="s">
        <v>56</v>
      </c>
      <c r="G41" s="41" t="s">
        <v>25</v>
      </c>
      <c r="H41" s="18">
        <v>662605</v>
      </c>
      <c r="I41" s="18">
        <v>0</v>
      </c>
      <c r="J41" s="19">
        <v>0</v>
      </c>
      <c r="K41" s="19">
        <v>662605</v>
      </c>
      <c r="L41" s="20" t="s">
        <v>84</v>
      </c>
    </row>
    <row r="42" spans="1:12" s="2" customFormat="1" ht="217.5" customHeight="1" x14ac:dyDescent="0.25">
      <c r="A42" s="34"/>
      <c r="B42" s="35" t="s">
        <v>85</v>
      </c>
      <c r="C42" s="53" t="s">
        <v>21</v>
      </c>
      <c r="D42" s="33" t="s">
        <v>86</v>
      </c>
      <c r="E42" s="33" t="s">
        <v>23</v>
      </c>
      <c r="F42" s="33" t="s">
        <v>56</v>
      </c>
      <c r="G42" s="41" t="s">
        <v>25</v>
      </c>
      <c r="H42" s="18">
        <v>37266842.850000001</v>
      </c>
      <c r="I42" s="18">
        <v>37498314.399999999</v>
      </c>
      <c r="J42" s="19">
        <v>37498314.32</v>
      </c>
      <c r="K42" s="19">
        <v>112263471.56999999</v>
      </c>
      <c r="L42" s="58" t="s">
        <v>87</v>
      </c>
    </row>
    <row r="43" spans="1:12" s="2" customFormat="1" ht="15.75" x14ac:dyDescent="0.25">
      <c r="A43" s="50"/>
      <c r="B43" s="51"/>
      <c r="C43" s="52"/>
      <c r="D43" s="33" t="s">
        <v>86</v>
      </c>
      <c r="E43" s="33" t="s">
        <v>23</v>
      </c>
      <c r="F43" s="33" t="s">
        <v>56</v>
      </c>
      <c r="G43" s="41" t="s">
        <v>57</v>
      </c>
      <c r="H43" s="18">
        <v>4876700.7</v>
      </c>
      <c r="I43" s="18">
        <v>4906991</v>
      </c>
      <c r="J43" s="19">
        <v>4906990.99</v>
      </c>
      <c r="K43" s="19">
        <v>14690682.689999999</v>
      </c>
      <c r="L43" s="60"/>
    </row>
    <row r="44" spans="1:12" s="2" customFormat="1" ht="63" x14ac:dyDescent="0.25">
      <c r="A44" s="34"/>
      <c r="B44" s="35" t="s">
        <v>88</v>
      </c>
      <c r="C44" s="53" t="s">
        <v>21</v>
      </c>
      <c r="D44" s="33" t="s">
        <v>31</v>
      </c>
      <c r="E44" s="33" t="s">
        <v>23</v>
      </c>
      <c r="F44" s="33" t="s">
        <v>56</v>
      </c>
      <c r="G44" s="41" t="s">
        <v>25</v>
      </c>
      <c r="H44" s="18">
        <v>7444293</v>
      </c>
      <c r="I44" s="18">
        <v>0</v>
      </c>
      <c r="J44" s="19">
        <v>0</v>
      </c>
      <c r="K44" s="19">
        <v>7444293</v>
      </c>
      <c r="L44" s="58" t="s">
        <v>89</v>
      </c>
    </row>
    <row r="45" spans="1:12" s="2" customFormat="1" ht="168.75" customHeight="1" x14ac:dyDescent="0.25">
      <c r="A45" s="50"/>
      <c r="B45" s="51"/>
      <c r="C45" s="52"/>
      <c r="D45" s="33" t="s">
        <v>31</v>
      </c>
      <c r="E45" s="33" t="s">
        <v>23</v>
      </c>
      <c r="F45" s="33" t="s">
        <v>56</v>
      </c>
      <c r="G45" s="41" t="s">
        <v>57</v>
      </c>
      <c r="H45" s="18">
        <v>31795</v>
      </c>
      <c r="I45" s="18">
        <v>0</v>
      </c>
      <c r="J45" s="19">
        <v>0</v>
      </c>
      <c r="K45" s="19">
        <v>31795</v>
      </c>
      <c r="L45" s="60"/>
    </row>
    <row r="46" spans="1:12" s="2" customFormat="1" ht="60" customHeight="1" x14ac:dyDescent="0.25">
      <c r="A46" s="47"/>
      <c r="B46" s="48" t="s">
        <v>90</v>
      </c>
      <c r="C46" s="49" t="s">
        <v>21</v>
      </c>
      <c r="D46" s="33" t="s">
        <v>91</v>
      </c>
      <c r="E46" s="33" t="s">
        <v>23</v>
      </c>
      <c r="F46" s="33" t="s">
        <v>56</v>
      </c>
      <c r="G46" s="41" t="s">
        <v>45</v>
      </c>
      <c r="H46" s="18">
        <v>24873769.850000001</v>
      </c>
      <c r="I46" s="18">
        <v>0</v>
      </c>
      <c r="J46" s="19">
        <v>24886562.199999999</v>
      </c>
      <c r="K46" s="19">
        <v>49760332.049999997</v>
      </c>
      <c r="L46" s="20" t="s">
        <v>92</v>
      </c>
    </row>
    <row r="47" spans="1:12" s="2" customFormat="1" ht="106.5" customHeight="1" x14ac:dyDescent="0.25">
      <c r="A47" s="34"/>
      <c r="B47" s="35" t="s">
        <v>93</v>
      </c>
      <c r="C47" s="37" t="s">
        <v>21</v>
      </c>
      <c r="D47" s="33" t="s">
        <v>94</v>
      </c>
      <c r="E47" s="33" t="s">
        <v>23</v>
      </c>
      <c r="F47" s="33" t="s">
        <v>56</v>
      </c>
      <c r="G47" s="41" t="s">
        <v>25</v>
      </c>
      <c r="H47" s="18">
        <v>45872104</v>
      </c>
      <c r="I47" s="18">
        <v>45872104</v>
      </c>
      <c r="J47" s="19">
        <v>45872104</v>
      </c>
      <c r="K47" s="19">
        <v>137616312</v>
      </c>
      <c r="L47" s="58" t="s">
        <v>95</v>
      </c>
    </row>
    <row r="48" spans="1:12" s="2" customFormat="1" ht="73.5" customHeight="1" x14ac:dyDescent="0.25">
      <c r="A48" s="38"/>
      <c r="B48" s="39"/>
      <c r="C48" s="40"/>
      <c r="D48" s="33" t="s">
        <v>94</v>
      </c>
      <c r="E48" s="33" t="s">
        <v>23</v>
      </c>
      <c r="F48" s="33" t="s">
        <v>56</v>
      </c>
      <c r="G48" s="41" t="s">
        <v>57</v>
      </c>
      <c r="H48" s="18">
        <v>4749696</v>
      </c>
      <c r="I48" s="18">
        <v>4749696</v>
      </c>
      <c r="J48" s="19">
        <v>4749696</v>
      </c>
      <c r="K48" s="19">
        <v>14249088</v>
      </c>
      <c r="L48" s="60"/>
    </row>
    <row r="49" spans="1:12" s="2" customFormat="1" ht="106.5" customHeight="1" x14ac:dyDescent="0.25">
      <c r="A49" s="47"/>
      <c r="B49" s="48" t="s">
        <v>96</v>
      </c>
      <c r="C49" s="49" t="s">
        <v>49</v>
      </c>
      <c r="D49" s="33" t="s">
        <v>50</v>
      </c>
      <c r="E49" s="33" t="s">
        <v>51</v>
      </c>
      <c r="F49" s="33" t="s">
        <v>56</v>
      </c>
      <c r="G49" s="41" t="s">
        <v>45</v>
      </c>
      <c r="H49" s="18">
        <v>6000</v>
      </c>
      <c r="I49" s="18">
        <v>0</v>
      </c>
      <c r="J49" s="19">
        <v>0</v>
      </c>
      <c r="K49" s="19">
        <v>6000</v>
      </c>
      <c r="L49" s="20" t="s">
        <v>53</v>
      </c>
    </row>
    <row r="50" spans="1:12" s="2" customFormat="1" ht="48" customHeight="1" x14ac:dyDescent="0.25">
      <c r="A50" s="34"/>
      <c r="B50" s="66" t="s">
        <v>144</v>
      </c>
      <c r="C50" s="37" t="s">
        <v>21</v>
      </c>
      <c r="D50" s="33" t="s">
        <v>97</v>
      </c>
      <c r="E50" s="33" t="s">
        <v>23</v>
      </c>
      <c r="F50" s="33" t="s">
        <v>56</v>
      </c>
      <c r="G50" s="41" t="s">
        <v>25</v>
      </c>
      <c r="H50" s="18">
        <v>1150065</v>
      </c>
      <c r="I50" s="18">
        <v>4578830.78</v>
      </c>
      <c r="J50" s="19">
        <v>4578830.78</v>
      </c>
      <c r="K50" s="19">
        <v>10307726.560000001</v>
      </c>
      <c r="L50" s="58" t="s">
        <v>99</v>
      </c>
    </row>
    <row r="51" spans="1:12" s="2" customFormat="1" ht="126" customHeight="1" x14ac:dyDescent="0.25">
      <c r="A51" s="50"/>
      <c r="B51" s="67"/>
      <c r="C51" s="52"/>
      <c r="D51" s="33" t="s">
        <v>97</v>
      </c>
      <c r="E51" s="33" t="s">
        <v>23</v>
      </c>
      <c r="F51" s="33" t="s">
        <v>56</v>
      </c>
      <c r="G51" s="41" t="s">
        <v>57</v>
      </c>
      <c r="H51" s="18">
        <v>127785</v>
      </c>
      <c r="I51" s="18">
        <v>381569.22</v>
      </c>
      <c r="J51" s="19">
        <v>381569.22</v>
      </c>
      <c r="K51" s="19">
        <v>890923.44</v>
      </c>
      <c r="L51" s="60"/>
    </row>
    <row r="52" spans="1:12" s="2" customFormat="1" ht="51" customHeight="1" x14ac:dyDescent="0.25">
      <c r="A52" s="63" t="s">
        <v>98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5"/>
    </row>
    <row r="53" spans="1:12" s="2" customFormat="1" ht="78.75" x14ac:dyDescent="0.25">
      <c r="A53" s="34"/>
      <c r="B53" s="35" t="s">
        <v>100</v>
      </c>
      <c r="C53" s="53" t="s">
        <v>49</v>
      </c>
      <c r="D53" s="33" t="s">
        <v>50</v>
      </c>
      <c r="E53" s="33" t="s">
        <v>51</v>
      </c>
      <c r="F53" s="33" t="s">
        <v>101</v>
      </c>
      <c r="G53" s="41" t="s">
        <v>45</v>
      </c>
      <c r="H53" s="18">
        <v>14000</v>
      </c>
      <c r="I53" s="18">
        <v>0</v>
      </c>
      <c r="J53" s="19">
        <v>0</v>
      </c>
      <c r="K53" s="19">
        <v>14000</v>
      </c>
      <c r="L53" s="20" t="s">
        <v>53</v>
      </c>
    </row>
    <row r="54" spans="1:12" s="2" customFormat="1" ht="78.75" customHeight="1" x14ac:dyDescent="0.25">
      <c r="A54" s="34"/>
      <c r="B54" s="35" t="s">
        <v>145</v>
      </c>
      <c r="C54" s="53" t="s">
        <v>21</v>
      </c>
      <c r="D54" s="33" t="s">
        <v>102</v>
      </c>
      <c r="E54" s="33" t="s">
        <v>23</v>
      </c>
      <c r="F54" s="33" t="s">
        <v>101</v>
      </c>
      <c r="G54" s="41" t="s">
        <v>25</v>
      </c>
      <c r="H54" s="18">
        <v>72768013</v>
      </c>
      <c r="I54" s="18">
        <v>72768013</v>
      </c>
      <c r="J54" s="19">
        <v>72768013</v>
      </c>
      <c r="K54" s="19">
        <v>218304039</v>
      </c>
      <c r="L54" s="58" t="s">
        <v>103</v>
      </c>
    </row>
    <row r="55" spans="1:12" s="2" customFormat="1" ht="48.75" customHeight="1" x14ac:dyDescent="0.25">
      <c r="A55" s="50"/>
      <c r="B55" s="51"/>
      <c r="C55" s="52"/>
      <c r="D55" s="33" t="s">
        <v>102</v>
      </c>
      <c r="E55" s="33" t="s">
        <v>23</v>
      </c>
      <c r="F55" s="33" t="s">
        <v>101</v>
      </c>
      <c r="G55" s="41" t="s">
        <v>57</v>
      </c>
      <c r="H55" s="18">
        <v>30206648</v>
      </c>
      <c r="I55" s="18">
        <v>30206648</v>
      </c>
      <c r="J55" s="19">
        <v>30206648</v>
      </c>
      <c r="K55" s="19">
        <v>90619944</v>
      </c>
      <c r="L55" s="60"/>
    </row>
    <row r="56" spans="1:12" s="2" customFormat="1" ht="309" customHeight="1" x14ac:dyDescent="0.25">
      <c r="A56" s="34"/>
      <c r="B56" s="35" t="s">
        <v>146</v>
      </c>
      <c r="C56" s="53" t="s">
        <v>21</v>
      </c>
      <c r="D56" s="33" t="s">
        <v>67</v>
      </c>
      <c r="E56" s="33" t="s">
        <v>23</v>
      </c>
      <c r="F56" s="33" t="s">
        <v>101</v>
      </c>
      <c r="G56" s="41" t="s">
        <v>25</v>
      </c>
      <c r="H56" s="18">
        <v>41897316</v>
      </c>
      <c r="I56" s="18">
        <v>41464611</v>
      </c>
      <c r="J56" s="19">
        <v>41464611</v>
      </c>
      <c r="K56" s="19">
        <v>124826538</v>
      </c>
      <c r="L56" s="58" t="s">
        <v>105</v>
      </c>
    </row>
    <row r="57" spans="1:12" s="2" customFormat="1" ht="42.75" customHeight="1" x14ac:dyDescent="0.25">
      <c r="A57" s="50"/>
      <c r="B57" s="51"/>
      <c r="C57" s="52"/>
      <c r="D57" s="33" t="s">
        <v>67</v>
      </c>
      <c r="E57" s="33" t="s">
        <v>23</v>
      </c>
      <c r="F57" s="33" t="s">
        <v>101</v>
      </c>
      <c r="G57" s="41" t="s">
        <v>57</v>
      </c>
      <c r="H57" s="18">
        <v>4949184</v>
      </c>
      <c r="I57" s="18">
        <v>4893689</v>
      </c>
      <c r="J57" s="19">
        <v>4893689</v>
      </c>
      <c r="K57" s="19">
        <v>14736562</v>
      </c>
      <c r="L57" s="60"/>
    </row>
    <row r="58" spans="1:12" s="2" customFormat="1" ht="15.75" x14ac:dyDescent="0.25">
      <c r="A58" s="63" t="s">
        <v>104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5"/>
    </row>
    <row r="59" spans="1:12" s="2" customFormat="1" ht="106.5" customHeight="1" x14ac:dyDescent="0.25">
      <c r="A59" s="34"/>
      <c r="B59" s="35" t="s">
        <v>106</v>
      </c>
      <c r="C59" s="53" t="s">
        <v>107</v>
      </c>
      <c r="D59" s="33" t="s">
        <v>108</v>
      </c>
      <c r="E59" s="33" t="s">
        <v>109</v>
      </c>
      <c r="F59" s="33" t="s">
        <v>101</v>
      </c>
      <c r="G59" s="41" t="s">
        <v>25</v>
      </c>
      <c r="H59" s="18">
        <v>30000</v>
      </c>
      <c r="I59" s="18">
        <v>30000</v>
      </c>
      <c r="J59" s="19">
        <v>30000</v>
      </c>
      <c r="K59" s="19">
        <v>90000</v>
      </c>
      <c r="L59" s="58" t="s">
        <v>148</v>
      </c>
    </row>
    <row r="60" spans="1:12" s="2" customFormat="1" ht="31.5" x14ac:dyDescent="0.25">
      <c r="A60" s="38"/>
      <c r="B60" s="39"/>
      <c r="C60" s="36" t="s">
        <v>21</v>
      </c>
      <c r="D60" s="33" t="s">
        <v>108</v>
      </c>
      <c r="E60" s="33" t="s">
        <v>23</v>
      </c>
      <c r="F60" s="33" t="s">
        <v>56</v>
      </c>
      <c r="G60" s="41" t="s">
        <v>25</v>
      </c>
      <c r="H60" s="18">
        <v>132300</v>
      </c>
      <c r="I60" s="18">
        <v>132300</v>
      </c>
      <c r="J60" s="19">
        <v>132300</v>
      </c>
      <c r="K60" s="19">
        <v>396900</v>
      </c>
      <c r="L60" s="59"/>
    </row>
    <row r="61" spans="1:12" s="2" customFormat="1" ht="36.75" customHeight="1" x14ac:dyDescent="0.25">
      <c r="A61" s="38"/>
      <c r="B61" s="39"/>
      <c r="C61" s="40"/>
      <c r="D61" s="33" t="s">
        <v>108</v>
      </c>
      <c r="E61" s="33" t="s">
        <v>23</v>
      </c>
      <c r="F61" s="33" t="s">
        <v>56</v>
      </c>
      <c r="G61" s="41" t="s">
        <v>57</v>
      </c>
      <c r="H61" s="18">
        <v>17700</v>
      </c>
      <c r="I61" s="18">
        <v>17700</v>
      </c>
      <c r="J61" s="19">
        <v>17700</v>
      </c>
      <c r="K61" s="19">
        <v>53100</v>
      </c>
      <c r="L61" s="59"/>
    </row>
    <row r="62" spans="1:12" s="2" customFormat="1" ht="41.25" customHeight="1" x14ac:dyDescent="0.25">
      <c r="A62" s="50"/>
      <c r="B62" s="51"/>
      <c r="C62" s="52"/>
      <c r="D62" s="33" t="s">
        <v>108</v>
      </c>
      <c r="E62" s="33" t="s">
        <v>23</v>
      </c>
      <c r="F62" s="33" t="s">
        <v>110</v>
      </c>
      <c r="G62" s="41" t="s">
        <v>45</v>
      </c>
      <c r="H62" s="18">
        <v>402600</v>
      </c>
      <c r="I62" s="18">
        <v>402600</v>
      </c>
      <c r="J62" s="19">
        <v>402600</v>
      </c>
      <c r="K62" s="19">
        <v>1207800</v>
      </c>
      <c r="L62" s="60"/>
    </row>
    <row r="63" spans="1:12" s="2" customFormat="1" ht="131.25" customHeight="1" x14ac:dyDescent="0.25">
      <c r="A63" s="34"/>
      <c r="B63" s="35" t="s">
        <v>111</v>
      </c>
      <c r="C63" s="53" t="s">
        <v>107</v>
      </c>
      <c r="D63" s="33" t="s">
        <v>112</v>
      </c>
      <c r="E63" s="33" t="s">
        <v>109</v>
      </c>
      <c r="F63" s="33" t="s">
        <v>101</v>
      </c>
      <c r="G63" s="41" t="s">
        <v>25</v>
      </c>
      <c r="H63" s="18">
        <v>299000</v>
      </c>
      <c r="I63" s="18">
        <v>299000</v>
      </c>
      <c r="J63" s="19">
        <v>299000</v>
      </c>
      <c r="K63" s="19">
        <v>897000</v>
      </c>
      <c r="L63" s="20" t="s">
        <v>113</v>
      </c>
    </row>
    <row r="64" spans="1:12" s="2" customFormat="1" ht="153.75" customHeight="1" x14ac:dyDescent="0.25">
      <c r="A64" s="47"/>
      <c r="B64" s="48" t="s">
        <v>114</v>
      </c>
      <c r="C64" s="49" t="s">
        <v>21</v>
      </c>
      <c r="D64" s="33" t="s">
        <v>28</v>
      </c>
      <c r="E64" s="33" t="s">
        <v>23</v>
      </c>
      <c r="F64" s="33" t="s">
        <v>101</v>
      </c>
      <c r="G64" s="41" t="s">
        <v>25</v>
      </c>
      <c r="H64" s="18">
        <v>363700</v>
      </c>
      <c r="I64" s="18">
        <v>363700</v>
      </c>
      <c r="J64" s="19">
        <v>363700</v>
      </c>
      <c r="K64" s="19">
        <v>1091100</v>
      </c>
      <c r="L64" s="20" t="s">
        <v>116</v>
      </c>
    </row>
    <row r="65" spans="1:12" s="2" customFormat="1" ht="15.75" x14ac:dyDescent="0.25">
      <c r="A65" s="63" t="s">
        <v>115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5"/>
    </row>
    <row r="66" spans="1:12" s="2" customFormat="1" ht="47.25" x14ac:dyDescent="0.25">
      <c r="A66" s="34"/>
      <c r="B66" s="35" t="s">
        <v>117</v>
      </c>
      <c r="C66" s="53" t="s">
        <v>21</v>
      </c>
      <c r="D66" s="33" t="s">
        <v>118</v>
      </c>
      <c r="E66" s="33" t="s">
        <v>23</v>
      </c>
      <c r="F66" s="33" t="s">
        <v>110</v>
      </c>
      <c r="G66" s="41" t="s">
        <v>119</v>
      </c>
      <c r="H66" s="18">
        <v>62345296.729999997</v>
      </c>
      <c r="I66" s="18">
        <v>62347265</v>
      </c>
      <c r="J66" s="19">
        <v>62347265</v>
      </c>
      <c r="K66" s="19">
        <v>187039826.72999999</v>
      </c>
      <c r="L66" s="58" t="s">
        <v>123</v>
      </c>
    </row>
    <row r="67" spans="1:12" s="2" customFormat="1" ht="76.5" customHeight="1" x14ac:dyDescent="0.25">
      <c r="A67" s="38"/>
      <c r="B67" s="39"/>
      <c r="C67" s="40"/>
      <c r="D67" s="33" t="s">
        <v>118</v>
      </c>
      <c r="E67" s="33" t="s">
        <v>23</v>
      </c>
      <c r="F67" s="33" t="s">
        <v>110</v>
      </c>
      <c r="G67" s="41" t="s">
        <v>45</v>
      </c>
      <c r="H67" s="18">
        <v>13524201.449999999</v>
      </c>
      <c r="I67" s="18">
        <v>13524451.6</v>
      </c>
      <c r="J67" s="19">
        <v>13524447.689999999</v>
      </c>
      <c r="K67" s="19">
        <v>40573100.740000002</v>
      </c>
      <c r="L67" s="59"/>
    </row>
    <row r="68" spans="1:12" s="2" customFormat="1" ht="50.25" customHeight="1" x14ac:dyDescent="0.25">
      <c r="A68" s="38"/>
      <c r="B68" s="39"/>
      <c r="C68" s="40"/>
      <c r="D68" s="33" t="s">
        <v>118</v>
      </c>
      <c r="E68" s="33" t="s">
        <v>23</v>
      </c>
      <c r="F68" s="33" t="s">
        <v>110</v>
      </c>
      <c r="G68" s="41" t="s">
        <v>120</v>
      </c>
      <c r="H68" s="18">
        <v>1968.27</v>
      </c>
      <c r="I68" s="18">
        <v>0</v>
      </c>
      <c r="J68" s="19">
        <v>0</v>
      </c>
      <c r="K68" s="19">
        <v>1968.27</v>
      </c>
      <c r="L68" s="59"/>
    </row>
    <row r="69" spans="1:12" s="2" customFormat="1" ht="57.75" customHeight="1" x14ac:dyDescent="0.25">
      <c r="A69" s="50"/>
      <c r="B69" s="51"/>
      <c r="C69" s="52"/>
      <c r="D69" s="33" t="s">
        <v>118</v>
      </c>
      <c r="E69" s="33" t="s">
        <v>23</v>
      </c>
      <c r="F69" s="33" t="s">
        <v>110</v>
      </c>
      <c r="G69" s="41" t="s">
        <v>121</v>
      </c>
      <c r="H69" s="18">
        <v>1500</v>
      </c>
      <c r="I69" s="18">
        <v>1500</v>
      </c>
      <c r="J69" s="19">
        <v>1500</v>
      </c>
      <c r="K69" s="19">
        <v>4500</v>
      </c>
      <c r="L69" s="60"/>
    </row>
    <row r="70" spans="1:12" s="2" customFormat="1" ht="15.75" x14ac:dyDescent="0.25">
      <c r="A70" s="63" t="s">
        <v>122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5"/>
    </row>
    <row r="71" spans="1:12" s="2" customFormat="1" ht="226.5" customHeight="1" x14ac:dyDescent="0.25">
      <c r="A71" s="34"/>
      <c r="B71" s="35" t="s">
        <v>124</v>
      </c>
      <c r="C71" s="53" t="s">
        <v>21</v>
      </c>
      <c r="D71" s="33" t="s">
        <v>125</v>
      </c>
      <c r="E71" s="33" t="s">
        <v>23</v>
      </c>
      <c r="F71" s="33" t="s">
        <v>110</v>
      </c>
      <c r="G71" s="41" t="s">
        <v>57</v>
      </c>
      <c r="H71" s="18">
        <v>782683</v>
      </c>
      <c r="I71" s="18">
        <v>782683</v>
      </c>
      <c r="J71" s="19">
        <v>782683</v>
      </c>
      <c r="K71" s="19">
        <v>2348049</v>
      </c>
      <c r="L71" s="20" t="s">
        <v>126</v>
      </c>
    </row>
    <row r="72" spans="1:12" s="2" customFormat="1" ht="107.25" customHeight="1" x14ac:dyDescent="0.25">
      <c r="A72" s="34"/>
      <c r="B72" s="35" t="s">
        <v>127</v>
      </c>
      <c r="C72" s="53" t="s">
        <v>49</v>
      </c>
      <c r="D72" s="33" t="s">
        <v>128</v>
      </c>
      <c r="E72" s="33" t="s">
        <v>51</v>
      </c>
      <c r="F72" s="33" t="s">
        <v>110</v>
      </c>
      <c r="G72" s="41" t="s">
        <v>120</v>
      </c>
      <c r="H72" s="18">
        <v>122400</v>
      </c>
      <c r="I72" s="18">
        <v>118300</v>
      </c>
      <c r="J72" s="19">
        <v>118300</v>
      </c>
      <c r="K72" s="19">
        <v>359000</v>
      </c>
      <c r="L72" s="58" t="s">
        <v>142</v>
      </c>
    </row>
    <row r="73" spans="1:12" s="2" customFormat="1" ht="57.75" customHeight="1" x14ac:dyDescent="0.25">
      <c r="A73" s="38"/>
      <c r="B73" s="39"/>
      <c r="C73" s="36" t="s">
        <v>21</v>
      </c>
      <c r="D73" s="33" t="s">
        <v>128</v>
      </c>
      <c r="E73" s="33" t="s">
        <v>23</v>
      </c>
      <c r="F73" s="33" t="s">
        <v>110</v>
      </c>
      <c r="G73" s="41" t="s">
        <v>25</v>
      </c>
      <c r="H73" s="18">
        <v>7279199</v>
      </c>
      <c r="I73" s="18">
        <v>7279199</v>
      </c>
      <c r="J73" s="19">
        <v>7279199</v>
      </c>
      <c r="K73" s="19">
        <v>21837597</v>
      </c>
      <c r="L73" s="59"/>
    </row>
    <row r="74" spans="1:12" s="2" customFormat="1" ht="54.75" customHeight="1" x14ac:dyDescent="0.25">
      <c r="A74" s="50"/>
      <c r="B74" s="51"/>
      <c r="C74" s="52"/>
      <c r="D74" s="33" t="s">
        <v>128</v>
      </c>
      <c r="E74" s="33" t="s">
        <v>23</v>
      </c>
      <c r="F74" s="33" t="s">
        <v>110</v>
      </c>
      <c r="G74" s="41" t="s">
        <v>57</v>
      </c>
      <c r="H74" s="18">
        <v>38313201</v>
      </c>
      <c r="I74" s="18">
        <v>37045901</v>
      </c>
      <c r="J74" s="19">
        <v>37045901</v>
      </c>
      <c r="K74" s="19">
        <v>112405003</v>
      </c>
      <c r="L74" s="60"/>
    </row>
    <row r="75" spans="1:12" s="2" customFormat="1" ht="52.5" customHeight="1" x14ac:dyDescent="0.25">
      <c r="A75" s="63" t="s">
        <v>129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5"/>
    </row>
    <row r="76" spans="1:12" s="2" customFormat="1" ht="110.25" x14ac:dyDescent="0.25">
      <c r="A76" s="47"/>
      <c r="B76" s="48" t="s">
        <v>130</v>
      </c>
      <c r="C76" s="49" t="s">
        <v>21</v>
      </c>
      <c r="D76" s="33" t="s">
        <v>131</v>
      </c>
      <c r="E76" s="33" t="s">
        <v>23</v>
      </c>
      <c r="F76" s="33" t="s">
        <v>101</v>
      </c>
      <c r="G76" s="41" t="s">
        <v>25</v>
      </c>
      <c r="H76" s="18">
        <v>27510404</v>
      </c>
      <c r="I76" s="18">
        <v>27510404</v>
      </c>
      <c r="J76" s="19">
        <v>27510404</v>
      </c>
      <c r="K76" s="19">
        <v>82531212</v>
      </c>
      <c r="L76" s="20" t="s">
        <v>132</v>
      </c>
    </row>
    <row r="77" spans="1:12" s="2" customFormat="1" ht="30.75" customHeight="1" x14ac:dyDescent="0.25">
      <c r="A77" s="34"/>
      <c r="B77" s="35" t="s">
        <v>133</v>
      </c>
      <c r="C77" s="53" t="s">
        <v>21</v>
      </c>
      <c r="D77" s="33" t="s">
        <v>134</v>
      </c>
      <c r="E77" s="33" t="s">
        <v>23</v>
      </c>
      <c r="F77" s="33" t="s">
        <v>101</v>
      </c>
      <c r="G77" s="41" t="s">
        <v>25</v>
      </c>
      <c r="H77" s="18">
        <v>540524</v>
      </c>
      <c r="I77" s="18">
        <v>540524</v>
      </c>
      <c r="J77" s="19">
        <v>540524</v>
      </c>
      <c r="K77" s="19">
        <v>1621572</v>
      </c>
      <c r="L77" s="58" t="s">
        <v>137</v>
      </c>
    </row>
    <row r="78" spans="1:12" s="2" customFormat="1" ht="15.75" x14ac:dyDescent="0.25">
      <c r="A78" s="38"/>
      <c r="B78" s="39"/>
      <c r="C78" s="40"/>
      <c r="D78" s="33" t="s">
        <v>134</v>
      </c>
      <c r="E78" s="33" t="s">
        <v>23</v>
      </c>
      <c r="F78" s="33" t="s">
        <v>101</v>
      </c>
      <c r="G78" s="41" t="s">
        <v>57</v>
      </c>
      <c r="H78" s="18">
        <v>540524</v>
      </c>
      <c r="I78" s="18">
        <v>540524</v>
      </c>
      <c r="J78" s="19">
        <v>540524</v>
      </c>
      <c r="K78" s="19">
        <v>1621572</v>
      </c>
      <c r="L78" s="59"/>
    </row>
    <row r="79" spans="1:12" s="2" customFormat="1" ht="39" customHeight="1" x14ac:dyDescent="0.25">
      <c r="A79" s="38"/>
      <c r="B79" s="39"/>
      <c r="C79" s="40"/>
      <c r="D79" s="33" t="s">
        <v>134</v>
      </c>
      <c r="E79" s="33" t="s">
        <v>23</v>
      </c>
      <c r="F79" s="33" t="s">
        <v>101</v>
      </c>
      <c r="G79" s="41" t="s">
        <v>135</v>
      </c>
      <c r="H79" s="18">
        <v>540524</v>
      </c>
      <c r="I79" s="18">
        <v>540524</v>
      </c>
      <c r="J79" s="19">
        <v>540524</v>
      </c>
      <c r="K79" s="19">
        <v>1621572</v>
      </c>
      <c r="L79" s="59"/>
    </row>
    <row r="80" spans="1:12" s="2" customFormat="1" ht="35.25" customHeight="1" x14ac:dyDescent="0.25">
      <c r="A80" s="50"/>
      <c r="B80" s="51"/>
      <c r="C80" s="52"/>
      <c r="D80" s="33" t="s">
        <v>134</v>
      </c>
      <c r="E80" s="33" t="s">
        <v>23</v>
      </c>
      <c r="F80" s="33" t="s">
        <v>101</v>
      </c>
      <c r="G80" s="41" t="s">
        <v>136</v>
      </c>
      <c r="H80" s="18">
        <v>540524</v>
      </c>
      <c r="I80" s="18">
        <v>540524</v>
      </c>
      <c r="J80" s="19">
        <v>540524</v>
      </c>
      <c r="K80" s="19">
        <v>1621572</v>
      </c>
      <c r="L80" s="60"/>
    </row>
    <row r="81" spans="1:12" s="2" customFormat="1" ht="43.5" customHeight="1" x14ac:dyDescent="0.25">
      <c r="A81" s="63" t="s">
        <v>151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5"/>
    </row>
    <row r="82" spans="1:12" s="2" customFormat="1" ht="109.5" customHeight="1" x14ac:dyDescent="0.25">
      <c r="A82" s="34"/>
      <c r="B82" s="35" t="s">
        <v>149</v>
      </c>
      <c r="C82" s="53" t="s">
        <v>21</v>
      </c>
      <c r="D82" s="33" t="s">
        <v>147</v>
      </c>
      <c r="E82" s="33" t="s">
        <v>23</v>
      </c>
      <c r="F82" s="33" t="s">
        <v>70</v>
      </c>
      <c r="G82" s="41" t="s">
        <v>25</v>
      </c>
      <c r="H82" s="18">
        <v>1355670.73</v>
      </c>
      <c r="I82" s="18">
        <v>0</v>
      </c>
      <c r="J82" s="19">
        <v>0</v>
      </c>
      <c r="K82" s="19">
        <v>1355670.73</v>
      </c>
      <c r="L82" s="20" t="s">
        <v>150</v>
      </c>
    </row>
    <row r="83" spans="1:12" ht="16.5" thickBot="1" x14ac:dyDescent="0.3">
      <c r="A83" s="38"/>
      <c r="B83" s="39"/>
      <c r="C83" s="57"/>
      <c r="D83" s="33" t="s">
        <v>147</v>
      </c>
      <c r="E83" s="33" t="s">
        <v>23</v>
      </c>
      <c r="F83" s="33" t="s">
        <v>70</v>
      </c>
      <c r="G83" s="41" t="s">
        <v>57</v>
      </c>
      <c r="H83" s="54">
        <v>1929.27</v>
      </c>
      <c r="I83" s="54"/>
      <c r="J83" s="55"/>
      <c r="K83" s="55">
        <v>1929.27</v>
      </c>
      <c r="L83" s="56"/>
    </row>
    <row r="84" spans="1:12" ht="16.5" thickBot="1" x14ac:dyDescent="0.3">
      <c r="A84" s="61" t="s">
        <v>12</v>
      </c>
      <c r="B84" s="62"/>
      <c r="C84" s="26" t="s">
        <v>13</v>
      </c>
      <c r="D84" s="21" t="s">
        <v>14</v>
      </c>
      <c r="E84" s="21" t="s">
        <v>13</v>
      </c>
      <c r="F84" s="21" t="s">
        <v>13</v>
      </c>
      <c r="G84" s="26" t="s">
        <v>13</v>
      </c>
      <c r="H84" s="22">
        <f>SUM(H86:H88)</f>
        <v>2343616385.77</v>
      </c>
      <c r="I84" s="22">
        <v>2309979299</v>
      </c>
      <c r="J84" s="27">
        <v>2301418935.1999998</v>
      </c>
      <c r="K84" s="32">
        <f>SUM(K86:K88)</f>
        <v>6955014619.9700003</v>
      </c>
      <c r="L84" s="23"/>
    </row>
    <row r="85" spans="1:12" ht="15.75" x14ac:dyDescent="0.25">
      <c r="A85" s="10" t="s">
        <v>15</v>
      </c>
      <c r="B85" s="9"/>
      <c r="C85" s="9"/>
      <c r="D85" s="42"/>
      <c r="E85" s="42"/>
      <c r="F85" s="42"/>
      <c r="G85" s="42"/>
      <c r="H85" s="43"/>
      <c r="I85" s="43"/>
      <c r="J85" s="43"/>
      <c r="K85" s="44"/>
      <c r="L85" s="24"/>
    </row>
    <row r="86" spans="1:12" ht="31.5" x14ac:dyDescent="0.25">
      <c r="A86" s="45"/>
      <c r="B86" s="46" t="s">
        <v>138</v>
      </c>
      <c r="C86" s="28" t="s">
        <v>21</v>
      </c>
      <c r="D86" s="33" t="s">
        <v>14</v>
      </c>
      <c r="E86" s="33" t="s">
        <v>23</v>
      </c>
      <c r="F86" s="17" t="s">
        <v>13</v>
      </c>
      <c r="G86" s="29" t="s">
        <v>13</v>
      </c>
      <c r="H86" s="18">
        <f>2337775808.85+H82+H83</f>
        <v>2339133408.8499999</v>
      </c>
      <c r="I86" s="18">
        <v>2309016886</v>
      </c>
      <c r="J86" s="30">
        <v>2300456522.1999998</v>
      </c>
      <c r="K86" s="31">
        <f>6947249217.05+K82+K83</f>
        <v>6948606817.0500002</v>
      </c>
      <c r="L86" s="25"/>
    </row>
    <row r="87" spans="1:12" ht="47.25" x14ac:dyDescent="0.25">
      <c r="A87" s="45"/>
      <c r="B87" s="46" t="s">
        <v>139</v>
      </c>
      <c r="C87" s="28" t="s">
        <v>49</v>
      </c>
      <c r="D87" s="33" t="s">
        <v>14</v>
      </c>
      <c r="E87" s="33" t="s">
        <v>51</v>
      </c>
      <c r="F87" s="17" t="s">
        <v>13</v>
      </c>
      <c r="G87" s="29" t="s">
        <v>13</v>
      </c>
      <c r="H87" s="18">
        <f>685513+3468463.92</f>
        <v>4153976.92</v>
      </c>
      <c r="I87" s="18">
        <v>633413</v>
      </c>
      <c r="J87" s="30">
        <v>633413</v>
      </c>
      <c r="K87" s="31">
        <f>1952339+3468463.92</f>
        <v>5420802.9199999999</v>
      </c>
      <c r="L87" s="25"/>
    </row>
    <row r="88" spans="1:12" ht="36" customHeight="1" thickBot="1" x14ac:dyDescent="0.3">
      <c r="A88" s="45"/>
      <c r="B88" s="46" t="s">
        <v>140</v>
      </c>
      <c r="C88" s="28" t="s">
        <v>107</v>
      </c>
      <c r="D88" s="33" t="s">
        <v>14</v>
      </c>
      <c r="E88" s="33" t="s">
        <v>109</v>
      </c>
      <c r="F88" s="17" t="s">
        <v>13</v>
      </c>
      <c r="G88" s="29" t="s">
        <v>13</v>
      </c>
      <c r="H88" s="18">
        <v>329000</v>
      </c>
      <c r="I88" s="18">
        <v>329000</v>
      </c>
      <c r="J88" s="30">
        <v>329000</v>
      </c>
      <c r="K88" s="31">
        <v>987000</v>
      </c>
      <c r="L88" s="25"/>
    </row>
    <row r="89" spans="1:12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1:12" ht="15.75" x14ac:dyDescent="0.25">
      <c r="B90" s="2" t="s">
        <v>143</v>
      </c>
      <c r="C90" s="2"/>
      <c r="D90" s="2"/>
      <c r="E90" s="2"/>
      <c r="F90" s="2"/>
      <c r="G90" s="2"/>
      <c r="H90" s="2"/>
      <c r="I90" s="2"/>
    </row>
    <row r="91" spans="1:12" ht="15.75" x14ac:dyDescent="0.25">
      <c r="B91" s="2"/>
      <c r="C91" s="2"/>
      <c r="D91" s="2"/>
      <c r="E91" s="2"/>
      <c r="F91" s="2"/>
      <c r="G91" s="2"/>
      <c r="H91" s="2"/>
      <c r="I91" s="2"/>
    </row>
  </sheetData>
  <mergeCells count="42">
    <mergeCell ref="J6:L6"/>
    <mergeCell ref="J7:L7"/>
    <mergeCell ref="A10:B11"/>
    <mergeCell ref="C10:C11"/>
    <mergeCell ref="L10:L11"/>
    <mergeCell ref="A12:L12"/>
    <mergeCell ref="A13:L13"/>
    <mergeCell ref="L20:L21"/>
    <mergeCell ref="A25:L25"/>
    <mergeCell ref="L26:L27"/>
    <mergeCell ref="L23:L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30:L31"/>
    <mergeCell ref="L32:L33"/>
    <mergeCell ref="L34:L37"/>
    <mergeCell ref="L42:L43"/>
    <mergeCell ref="L44:L45"/>
    <mergeCell ref="L47:L48"/>
    <mergeCell ref="A52:L52"/>
    <mergeCell ref="L50:L51"/>
    <mergeCell ref="L54:L55"/>
    <mergeCell ref="A58:L58"/>
    <mergeCell ref="L56:L57"/>
    <mergeCell ref="B50:B51"/>
    <mergeCell ref="L77:L80"/>
    <mergeCell ref="A84:B84"/>
    <mergeCell ref="L59:L62"/>
    <mergeCell ref="A65:L65"/>
    <mergeCell ref="A70:L70"/>
    <mergeCell ref="L66:L69"/>
    <mergeCell ref="A75:L75"/>
    <mergeCell ref="L72:L74"/>
    <mergeCell ref="A81:L81"/>
  </mergeCells>
  <pageMargins left="0.55118110236220474" right="0.55118110236220474" top="0.78740157480314965" bottom="0.78740157480314965" header="0.51181102362204722" footer="0.51181102362204722"/>
  <pageSetup paperSize="9" scale="63" fitToHeight="0" orientation="landscape" r:id="rId1"/>
  <headerFooter differentFirst="1" alignWithMargins="0">
    <oddHeader>&amp;C&amp;P</oddHeader>
  </headerFooter>
  <rowBreaks count="9" manualBreakCount="9">
    <brk id="22" max="16383" man="1"/>
    <brk id="28" max="16383" man="1"/>
    <brk id="38" max="16383" man="1"/>
    <brk id="43" max="16383" man="1"/>
    <brk id="49" max="16383" man="1"/>
    <brk id="55" max="16383" man="1"/>
    <brk id="62" max="16383" man="1"/>
    <brk id="69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2023-04-12T11:48:57Z</cp:lastPrinted>
  <dcterms:created xsi:type="dcterms:W3CDTF">2019-05-23T03:24:21Z</dcterms:created>
  <dcterms:modified xsi:type="dcterms:W3CDTF">2023-04-18T10:25:34Z</dcterms:modified>
</cp:coreProperties>
</file>