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3. Значения базовых нормативов + постановление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нормативов'!$C$1:$O$30</definedName>
  </definedNames>
  <calcPr calcId="162913"/>
</workbook>
</file>

<file path=xl/calcChain.xml><?xml version="1.0" encoding="utf-8"?>
<calcChain xmlns="http://schemas.openxmlformats.org/spreadsheetml/2006/main">
  <c r="O28" i="2" l="1"/>
  <c r="O29" i="2" l="1"/>
  <c r="O30" i="2" l="1"/>
  <c r="O27" i="2"/>
  <c r="L11" i="2" l="1"/>
  <c r="K11" i="2"/>
  <c r="J11" i="2"/>
  <c r="I11" i="2"/>
  <c r="O11" i="2"/>
  <c r="H12" i="2" l="1"/>
  <c r="I12" i="2"/>
  <c r="J12" i="2"/>
  <c r="K12" i="2"/>
  <c r="L12" i="2"/>
  <c r="M12" i="2"/>
  <c r="H13" i="2"/>
  <c r="I13" i="2"/>
  <c r="J13" i="2"/>
  <c r="K13" i="2"/>
  <c r="L13" i="2"/>
  <c r="M13" i="2"/>
  <c r="H14" i="2"/>
  <c r="I14" i="2"/>
  <c r="J14" i="2"/>
  <c r="K14" i="2"/>
  <c r="L14" i="2"/>
  <c r="M14" i="2"/>
  <c r="H15" i="2"/>
  <c r="I15" i="2"/>
  <c r="J15" i="2"/>
  <c r="K15" i="2"/>
  <c r="L15" i="2"/>
  <c r="M15" i="2"/>
  <c r="H16" i="2"/>
  <c r="I16" i="2"/>
  <c r="J16" i="2"/>
  <c r="K16" i="2"/>
  <c r="L16" i="2"/>
  <c r="M16" i="2"/>
  <c r="I17" i="2"/>
  <c r="J17" i="2"/>
  <c r="K17" i="2"/>
  <c r="L17" i="2"/>
  <c r="I18" i="2"/>
  <c r="J18" i="2"/>
  <c r="K18" i="2"/>
  <c r="L18" i="2"/>
  <c r="O24" i="2" l="1"/>
  <c r="O26" i="2"/>
  <c r="O25" i="2"/>
  <c r="O12" i="2" l="1"/>
  <c r="O13" i="2"/>
  <c r="O14" i="2"/>
  <c r="O15" i="2"/>
  <c r="O16" i="2"/>
  <c r="O17" i="2"/>
  <c r="O18" i="2"/>
  <c r="O19" i="2"/>
  <c r="O20" i="2"/>
  <c r="O21" i="2"/>
  <c r="O22" i="2"/>
  <c r="O23" i="2"/>
</calcChain>
</file>

<file path=xl/sharedStrings.xml><?xml version="1.0" encoding="utf-8"?>
<sst xmlns="http://schemas.openxmlformats.org/spreadsheetml/2006/main" count="90" uniqueCount="62">
  <si>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</si>
  <si>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</si>
  <si>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</si>
  <si>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</si>
  <si>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</si>
  <si>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</si>
  <si>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</si>
  <si>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</si>
  <si>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</si>
  <si>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</si>
  <si>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</si>
  <si>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</si>
  <si>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</si>
  <si>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</si>
  <si>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</si>
  <si>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</si>
  <si>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</si>
  <si>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</si>
  <si>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</si>
  <si>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</si>
  <si>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</si>
  <si>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</si>
  <si>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</si>
  <si>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</si>
  <si>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</si>
  <si>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</si>
  <si>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</si>
  <si>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</si>
  <si>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</si>
  <si>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</si>
  <si>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</si>
  <si>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</si>
  <si>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</si>
  <si>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</si>
  <si>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</si>
  <si>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</si>
  <si>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</si>
  <si>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</si>
  <si>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</si>
  <si>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</si>
  <si>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</si>
  <si>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</si>
  <si>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</si>
  <si>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</si>
  <si>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</si>
  <si>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</si>
  <si>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</si>
  <si>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</si>
  <si>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</si>
  <si>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</si>
  <si>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</si>
  <si>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</si>
  <si>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</si>
  <si>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</si>
  <si>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</si>
  <si>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</si>
  <si>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</si>
  <si>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</si>
  <si>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2023 год и плановый  период 2024 и 2025 годов </t>
  </si>
  <si>
    <t>804200О.99.0.ББ52АЖ24001</t>
  </si>
  <si>
    <t>Социально-педагогическая</t>
  </si>
  <si>
    <r>
      <t xml:space="preserve">от </t>
    </r>
    <r>
      <rPr>
        <u/>
        <sz val="11"/>
        <color theme="1"/>
        <rFont val="Times New Roman"/>
        <family val="1"/>
        <charset val="204"/>
      </rPr>
      <t>27.12.2022</t>
    </r>
    <r>
      <rPr>
        <sz val="11"/>
        <color theme="1"/>
        <rFont val="Times New Roman"/>
        <family val="1"/>
        <charset val="204"/>
      </rPr>
      <t xml:space="preserve">      № </t>
    </r>
    <r>
      <rPr>
        <u/>
        <sz val="11"/>
        <color theme="1"/>
        <rFont val="Times New Roman"/>
        <family val="1"/>
        <charset val="204"/>
      </rPr>
      <t>2773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</si>
</sst>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91;&#1085;&#1080;&#1094;&#1080;&#1087;&#1072;&#1083;&#1100;&#1085;&#1086;&#1077;%20&#1079;&#1072;&#1076;&#1072;&#1085;&#1080;&#1077;%20(&#1074;%20&#1090;.&#1095;.&#1053;&#1055;&#1041;%20&#1085;-&#1074;&#1086;&#1074;)/3.%20&#1053;&#1054;&#1056;&#1052;&#1040;&#1058;&#1048;&#1042;&#1053;&#1067;&#1045;%20&#1047;&#1040;&#1058;&#1056;&#1040;&#1058;&#1067;/&#1053;&#1047;%202021/&#1053;&#1047;_2021_&#1044;&#1054;&#1059;/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C1" workbookViewId="0">
      <selection activeCell="Q9" sqref="Q9"/>
    </sheetView>
  </sheetViews>
  <sheetFormatPr defaultColWidth="9.140625" defaultRowHeight="15" x14ac:dyDescent="0.25"/>
  <cols>
    <col min="1" max="2" width="9.140625" style="10" hidden="1" customWidth="1"/>
    <col min="3" max="3" width="29" style="8" customWidth="1"/>
    <col min="4" max="4" width="14.5703125" style="8" customWidth="1"/>
    <col min="5" max="5" width="28.85546875" style="8" customWidth="1"/>
    <col min="6" max="6" width="15.140625" style="8" customWidth="1"/>
    <col min="7" max="7" width="13.7109375" style="10" customWidth="1"/>
    <col min="8" max="8" width="18" style="10" customWidth="1"/>
    <col min="9" max="9" width="12.140625" style="10" hidden="1" customWidth="1"/>
    <col min="10" max="12" width="0" style="10" hidden="1" customWidth="1"/>
    <col min="13" max="13" width="19.7109375" style="12" customWidth="1"/>
    <col min="14" max="14" width="13" style="10" customWidth="1"/>
    <col min="15" max="15" width="17.42578125" style="10" customWidth="1"/>
    <col min="16" max="16384" width="9.140625" style="8"/>
  </cols>
  <sheetData>
    <row r="1" spans="1:15" x14ac:dyDescent="0.25">
      <c r="N1" s="15" t="s">
        <v>8</v>
      </c>
    </row>
    <row r="2" spans="1:15" x14ac:dyDescent="0.25">
      <c r="N2" s="15" t="s">
        <v>6</v>
      </c>
    </row>
    <row r="3" spans="1:15" x14ac:dyDescent="0.25">
      <c r="N3" s="15" t="s">
        <v>7</v>
      </c>
    </row>
    <row r="4" spans="1:15" x14ac:dyDescent="0.25">
      <c r="N4" s="15" t="s">
        <v>61</v>
      </c>
    </row>
    <row r="5" spans="1:15" ht="13.9" x14ac:dyDescent="0.25">
      <c r="N5" s="15"/>
    </row>
    <row r="6" spans="1:15" ht="13.9" x14ac:dyDescent="0.25">
      <c r="N6" s="15"/>
    </row>
    <row r="7" spans="1:15" ht="56.25" customHeight="1" x14ac:dyDescent="0.25">
      <c r="C7" s="28" t="s">
        <v>58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19.5" customHeight="1" x14ac:dyDescent="0.25">
      <c r="C8" s="31" t="s">
        <v>0</v>
      </c>
      <c r="D8" s="31" t="s">
        <v>30</v>
      </c>
      <c r="E8" s="31" t="s">
        <v>9</v>
      </c>
      <c r="F8" s="31" t="s">
        <v>10</v>
      </c>
      <c r="G8" s="29" t="s">
        <v>2</v>
      </c>
      <c r="H8" s="32" t="s">
        <v>3</v>
      </c>
      <c r="I8" s="32"/>
      <c r="J8" s="32"/>
      <c r="K8" s="32"/>
      <c r="L8" s="32"/>
      <c r="M8" s="32"/>
      <c r="N8" s="29" t="s">
        <v>24</v>
      </c>
      <c r="O8" s="29" t="s">
        <v>25</v>
      </c>
    </row>
    <row r="9" spans="1:15" s="14" customFormat="1" ht="173.25" customHeight="1" x14ac:dyDescent="0.25">
      <c r="C9" s="31"/>
      <c r="D9" s="31"/>
      <c r="E9" s="31"/>
      <c r="F9" s="31"/>
      <c r="G9" s="30"/>
      <c r="H9" s="11" t="s">
        <v>4</v>
      </c>
      <c r="I9" s="11" t="s">
        <v>1</v>
      </c>
      <c r="J9" s="11"/>
      <c r="K9" s="11"/>
      <c r="L9" s="11"/>
      <c r="M9" s="1" t="s">
        <v>5</v>
      </c>
      <c r="N9" s="30"/>
      <c r="O9" s="30"/>
    </row>
    <row r="10" spans="1:15" s="9" customFormat="1" ht="11.25" customHeight="1" x14ac:dyDescent="0.2">
      <c r="C10" s="2">
        <v>1</v>
      </c>
      <c r="D10" s="2">
        <v>2</v>
      </c>
      <c r="E10" s="2">
        <v>3</v>
      </c>
      <c r="F10" s="2">
        <v>4</v>
      </c>
      <c r="G10" s="5">
        <v>5</v>
      </c>
      <c r="H10" s="5">
        <v>6</v>
      </c>
      <c r="I10" s="5"/>
      <c r="J10" s="5"/>
      <c r="K10" s="5"/>
      <c r="L10" s="5"/>
      <c r="M10" s="6">
        <v>7</v>
      </c>
      <c r="N10" s="5">
        <v>8</v>
      </c>
      <c r="O10" s="5">
        <v>9</v>
      </c>
    </row>
    <row r="11" spans="1:15" s="24" customFormat="1" ht="60" customHeight="1" x14ac:dyDescent="0.25">
      <c r="A11" s="20">
        <v>2</v>
      </c>
      <c r="B11" s="20"/>
      <c r="C11" s="19" t="s">
        <v>13</v>
      </c>
      <c r="D11" s="21" t="s">
        <v>51</v>
      </c>
      <c r="E11" s="19" t="s">
        <v>52</v>
      </c>
      <c r="F11" s="19" t="s">
        <v>14</v>
      </c>
      <c r="G11" s="22">
        <v>25805.39</v>
      </c>
      <c r="H11" s="22">
        <v>0</v>
      </c>
      <c r="I11" s="23" t="e">
        <f>'[1]значения базовых нормативов'!I10</f>
        <v>#REF!</v>
      </c>
      <c r="J11" s="23" t="e">
        <f>'[1]значения базовых нормативов'!J10</f>
        <v>#REF!</v>
      </c>
      <c r="K11" s="23" t="e">
        <f>'[1]значения базовых нормативов'!K10</f>
        <v>#REF!</v>
      </c>
      <c r="L11" s="23" t="e">
        <f>'[1]значения базовых нормативов'!L10</f>
        <v>#REF!</v>
      </c>
      <c r="M11" s="22">
        <v>0</v>
      </c>
      <c r="N11" s="23">
        <v>1</v>
      </c>
      <c r="O11" s="22">
        <f t="shared" ref="O11" si="0">G11*N11</f>
        <v>25805.39</v>
      </c>
    </row>
    <row r="12" spans="1:15" s="13" customFormat="1" ht="60" customHeight="1" x14ac:dyDescent="0.25">
      <c r="A12" s="14">
        <v>2</v>
      </c>
      <c r="B12" s="14"/>
      <c r="C12" s="19" t="s">
        <v>13</v>
      </c>
      <c r="D12" s="16" t="s">
        <v>31</v>
      </c>
      <c r="E12" s="7" t="s">
        <v>12</v>
      </c>
      <c r="F12" s="7" t="s">
        <v>14</v>
      </c>
      <c r="G12" s="4">
        <v>25816.22</v>
      </c>
      <c r="H12" s="4">
        <f>'[1]значения базовых нормативов'!H11</f>
        <v>0</v>
      </c>
      <c r="I12" s="3" t="e">
        <f>'[1]значения базовых нормативов'!I11</f>
        <v>#REF!</v>
      </c>
      <c r="J12" s="3" t="e">
        <f>'[1]значения базовых нормативов'!J11</f>
        <v>#REF!</v>
      </c>
      <c r="K12" s="3" t="e">
        <f>'[1]значения базовых нормативов'!K11</f>
        <v>#REF!</v>
      </c>
      <c r="L12" s="3" t="e">
        <f>'[1]значения базовых нормативов'!L11</f>
        <v>#REF!</v>
      </c>
      <c r="M12" s="4">
        <f>'[1]значения базовых нормативов'!M11</f>
        <v>0</v>
      </c>
      <c r="N12" s="3">
        <v>1</v>
      </c>
      <c r="O12" s="4">
        <f t="shared" ref="O12:O29" si="1">G12*N12</f>
        <v>25816.22</v>
      </c>
    </row>
    <row r="13" spans="1:15" s="13" customFormat="1" ht="60" customHeight="1" x14ac:dyDescent="0.25">
      <c r="A13" s="14">
        <v>3</v>
      </c>
      <c r="B13" s="14"/>
      <c r="C13" s="19" t="s">
        <v>13</v>
      </c>
      <c r="D13" s="16" t="s">
        <v>32</v>
      </c>
      <c r="E13" s="7" t="s">
        <v>15</v>
      </c>
      <c r="F13" s="7" t="s">
        <v>14</v>
      </c>
      <c r="G13" s="4">
        <v>25883.040000000001</v>
      </c>
      <c r="H13" s="4">
        <f>'[1]значения базовых нормативов'!H12</f>
        <v>0</v>
      </c>
      <c r="I13" s="3" t="e">
        <f>'[1]значения базовых нормативов'!I12</f>
        <v>#REF!</v>
      </c>
      <c r="J13" s="3" t="e">
        <f>'[1]значения базовых нормативов'!J12</f>
        <v>#REF!</v>
      </c>
      <c r="K13" s="3" t="e">
        <f>'[1]значения базовых нормативов'!K12</f>
        <v>#REF!</v>
      </c>
      <c r="L13" s="3" t="e">
        <f>'[1]значения базовых нормативов'!L12</f>
        <v>#REF!</v>
      </c>
      <c r="M13" s="4">
        <f>'[1]значения базовых нормативов'!M12</f>
        <v>0</v>
      </c>
      <c r="N13" s="3">
        <v>1</v>
      </c>
      <c r="O13" s="4">
        <f t="shared" si="1"/>
        <v>25883.040000000001</v>
      </c>
    </row>
    <row r="14" spans="1:15" s="13" customFormat="1" ht="60" customHeight="1" x14ac:dyDescent="0.25">
      <c r="A14" s="14">
        <v>4</v>
      </c>
      <c r="B14" s="14"/>
      <c r="C14" s="19" t="s">
        <v>13</v>
      </c>
      <c r="D14" s="16" t="s">
        <v>33</v>
      </c>
      <c r="E14" s="7" t="s">
        <v>29</v>
      </c>
      <c r="F14" s="7" t="s">
        <v>14</v>
      </c>
      <c r="G14" s="4">
        <v>37769.51</v>
      </c>
      <c r="H14" s="4">
        <f>'[1]значения базовых нормативов'!H13</f>
        <v>0</v>
      </c>
      <c r="I14" s="3" t="e">
        <f>'[1]значения базовых нормативов'!I13</f>
        <v>#REF!</v>
      </c>
      <c r="J14" s="3" t="e">
        <f>'[1]значения базовых нормативов'!J13</f>
        <v>#REF!</v>
      </c>
      <c r="K14" s="3" t="e">
        <f>'[1]значения базовых нормативов'!K13</f>
        <v>#REF!</v>
      </c>
      <c r="L14" s="3" t="e">
        <f>'[1]значения базовых нормативов'!L13</f>
        <v>#REF!</v>
      </c>
      <c r="M14" s="4">
        <f>'[1]значения базовых нормативов'!M13</f>
        <v>0</v>
      </c>
      <c r="N14" s="3">
        <v>1</v>
      </c>
      <c r="O14" s="4">
        <f t="shared" si="1"/>
        <v>37769.51</v>
      </c>
    </row>
    <row r="15" spans="1:15" s="13" customFormat="1" ht="60" customHeight="1" x14ac:dyDescent="0.25">
      <c r="A15" s="14">
        <v>5</v>
      </c>
      <c r="B15" s="14"/>
      <c r="C15" s="19" t="s">
        <v>13</v>
      </c>
      <c r="D15" s="16" t="s">
        <v>34</v>
      </c>
      <c r="E15" s="7" t="s">
        <v>16</v>
      </c>
      <c r="F15" s="7" t="s">
        <v>14</v>
      </c>
      <c r="G15" s="4">
        <v>37833.1</v>
      </c>
      <c r="H15" s="4">
        <f>'[1]значения базовых нормативов'!H14</f>
        <v>0</v>
      </c>
      <c r="I15" s="3" t="e">
        <f>'[1]значения базовых нормативов'!I14</f>
        <v>#REF!</v>
      </c>
      <c r="J15" s="3" t="e">
        <f>'[1]значения базовых нормативов'!J14</f>
        <v>#REF!</v>
      </c>
      <c r="K15" s="3" t="e">
        <f>'[1]значения базовых нормативов'!K14</f>
        <v>#REF!</v>
      </c>
      <c r="L15" s="3" t="e">
        <f>'[1]значения базовых нормативов'!L14</f>
        <v>#REF!</v>
      </c>
      <c r="M15" s="4">
        <f>'[1]значения базовых нормативов'!M14</f>
        <v>0</v>
      </c>
      <c r="N15" s="3">
        <v>1</v>
      </c>
      <c r="O15" s="4">
        <f t="shared" si="1"/>
        <v>37833.1</v>
      </c>
    </row>
    <row r="16" spans="1:15" s="13" customFormat="1" ht="60" customHeight="1" x14ac:dyDescent="0.25">
      <c r="A16" s="14">
        <v>6</v>
      </c>
      <c r="B16" s="14"/>
      <c r="C16" s="19" t="s">
        <v>13</v>
      </c>
      <c r="D16" s="16" t="s">
        <v>35</v>
      </c>
      <c r="E16" s="7" t="s">
        <v>17</v>
      </c>
      <c r="F16" s="7" t="s">
        <v>14</v>
      </c>
      <c r="G16" s="4">
        <v>37870.800000000003</v>
      </c>
      <c r="H16" s="4">
        <f>'[1]значения базовых нормативов'!H15</f>
        <v>0</v>
      </c>
      <c r="I16" s="3" t="e">
        <f>'[1]значения базовых нормативов'!I15</f>
        <v>#REF!</v>
      </c>
      <c r="J16" s="3" t="e">
        <f>'[1]значения базовых нормативов'!J15</f>
        <v>#REF!</v>
      </c>
      <c r="K16" s="3" t="e">
        <f>'[1]значения базовых нормативов'!K15</f>
        <v>#REF!</v>
      </c>
      <c r="L16" s="3" t="e">
        <f>'[1]значения базовых нормативов'!L15</f>
        <v>#REF!</v>
      </c>
      <c r="M16" s="4">
        <f>'[1]значения базовых нормативов'!M15</f>
        <v>0</v>
      </c>
      <c r="N16" s="3">
        <v>1</v>
      </c>
      <c r="O16" s="4">
        <f t="shared" si="1"/>
        <v>37870.800000000003</v>
      </c>
    </row>
    <row r="17" spans="1:15" s="13" customFormat="1" ht="60" customHeight="1" x14ac:dyDescent="0.25">
      <c r="A17" s="14">
        <v>7</v>
      </c>
      <c r="B17" s="14"/>
      <c r="C17" s="19" t="s">
        <v>18</v>
      </c>
      <c r="D17" s="16" t="s">
        <v>36</v>
      </c>
      <c r="E17" s="7" t="s">
        <v>11</v>
      </c>
      <c r="F17" s="7" t="s">
        <v>22</v>
      </c>
      <c r="G17" s="4">
        <v>184907.8</v>
      </c>
      <c r="H17" s="4">
        <v>81116.399999999994</v>
      </c>
      <c r="I17" s="3" t="e">
        <f>'[1]значения базовых нормативов'!I16</f>
        <v>#REF!</v>
      </c>
      <c r="J17" s="3" t="e">
        <f>'[1]значения базовых нормативов'!J16</f>
        <v>#REF!</v>
      </c>
      <c r="K17" s="3" t="e">
        <f>'[1]значения базовых нормативов'!K16</f>
        <v>#REF!</v>
      </c>
      <c r="L17" s="3" t="e">
        <f>'[1]значения базовых нормативов'!L16</f>
        <v>#REF!</v>
      </c>
      <c r="M17" s="4">
        <v>21044.1</v>
      </c>
      <c r="N17" s="3">
        <v>1</v>
      </c>
      <c r="O17" s="4">
        <f t="shared" si="1"/>
        <v>184907.8</v>
      </c>
    </row>
    <row r="18" spans="1:15" s="13" customFormat="1" ht="60" customHeight="1" x14ac:dyDescent="0.25">
      <c r="A18" s="14">
        <v>9</v>
      </c>
      <c r="B18" s="14"/>
      <c r="C18" s="19" t="s">
        <v>18</v>
      </c>
      <c r="D18" s="16" t="s">
        <v>37</v>
      </c>
      <c r="E18" s="7" t="s">
        <v>28</v>
      </c>
      <c r="F18" s="7" t="s">
        <v>22</v>
      </c>
      <c r="G18" s="4">
        <v>215648.57</v>
      </c>
      <c r="H18" s="4">
        <v>111843.18</v>
      </c>
      <c r="I18" s="3" t="e">
        <f>'[1]значения базовых нормативов'!I17</f>
        <v>#REF!</v>
      </c>
      <c r="J18" s="3" t="e">
        <f>'[1]значения базовых нормативов'!J17</f>
        <v>#REF!</v>
      </c>
      <c r="K18" s="3" t="e">
        <f>'[1]значения базовых нормативов'!K17</f>
        <v>#REF!</v>
      </c>
      <c r="L18" s="3" t="e">
        <f>'[1]значения базовых нормативов'!L17</f>
        <v>#REF!</v>
      </c>
      <c r="M18" s="4">
        <v>21046.95</v>
      </c>
      <c r="N18" s="3">
        <v>1</v>
      </c>
      <c r="O18" s="4">
        <f t="shared" si="1"/>
        <v>215648.57</v>
      </c>
    </row>
    <row r="19" spans="1:15" s="13" customFormat="1" ht="60" customHeight="1" x14ac:dyDescent="0.25">
      <c r="A19" s="14">
        <v>11</v>
      </c>
      <c r="B19" s="14"/>
      <c r="C19" s="7" t="s">
        <v>19</v>
      </c>
      <c r="D19" s="16" t="s">
        <v>38</v>
      </c>
      <c r="E19" s="7"/>
      <c r="F19" s="7" t="s">
        <v>22</v>
      </c>
      <c r="G19" s="4">
        <v>81027.53</v>
      </c>
      <c r="H19" s="4">
        <v>41538.839999999997</v>
      </c>
      <c r="I19" s="3"/>
      <c r="J19" s="3"/>
      <c r="K19" s="3"/>
      <c r="L19" s="3"/>
      <c r="M19" s="4">
        <v>5488.07</v>
      </c>
      <c r="N19" s="3">
        <v>1</v>
      </c>
      <c r="O19" s="4">
        <f t="shared" si="1"/>
        <v>81027.53</v>
      </c>
    </row>
    <row r="20" spans="1:15" s="13" customFormat="1" ht="60" customHeight="1" x14ac:dyDescent="0.25">
      <c r="A20" s="14">
        <v>14</v>
      </c>
      <c r="B20" s="14"/>
      <c r="C20" s="7" t="s">
        <v>20</v>
      </c>
      <c r="D20" s="16" t="s">
        <v>39</v>
      </c>
      <c r="E20" s="7"/>
      <c r="F20" s="7" t="s">
        <v>22</v>
      </c>
      <c r="G20" s="4">
        <v>70007.13</v>
      </c>
      <c r="H20" s="4">
        <v>41533.800000000003</v>
      </c>
      <c r="I20" s="3"/>
      <c r="J20" s="3"/>
      <c r="K20" s="3"/>
      <c r="L20" s="3"/>
      <c r="M20" s="4">
        <v>5607.84</v>
      </c>
      <c r="N20" s="3">
        <v>1</v>
      </c>
      <c r="O20" s="4">
        <f t="shared" si="1"/>
        <v>70007.13</v>
      </c>
    </row>
    <row r="21" spans="1:15" s="13" customFormat="1" ht="60" customHeight="1" x14ac:dyDescent="0.25">
      <c r="A21" s="14">
        <v>18</v>
      </c>
      <c r="B21" s="14"/>
      <c r="C21" s="7" t="s">
        <v>21</v>
      </c>
      <c r="D21" s="16" t="s">
        <v>40</v>
      </c>
      <c r="E21" s="7"/>
      <c r="F21" s="7" t="s">
        <v>22</v>
      </c>
      <c r="G21" s="4">
        <v>70011.95</v>
      </c>
      <c r="H21" s="4">
        <v>41553.120000000003</v>
      </c>
      <c r="I21" s="3"/>
      <c r="J21" s="3"/>
      <c r="K21" s="3"/>
      <c r="L21" s="3"/>
      <c r="M21" s="4">
        <v>5625.26</v>
      </c>
      <c r="N21" s="3">
        <v>1</v>
      </c>
      <c r="O21" s="4">
        <f t="shared" si="1"/>
        <v>70011.95</v>
      </c>
    </row>
    <row r="22" spans="1:15" s="13" customFormat="1" ht="60" customHeight="1" x14ac:dyDescent="0.25">
      <c r="A22" s="14">
        <v>22</v>
      </c>
      <c r="B22" s="14"/>
      <c r="C22" s="19" t="s">
        <v>13</v>
      </c>
      <c r="D22" s="16" t="s">
        <v>41</v>
      </c>
      <c r="E22" s="7" t="s">
        <v>26</v>
      </c>
      <c r="F22" s="7" t="s">
        <v>23</v>
      </c>
      <c r="G22" s="4">
        <v>11755.51</v>
      </c>
      <c r="H22" s="4">
        <v>11755.51</v>
      </c>
      <c r="I22" s="3"/>
      <c r="J22" s="3"/>
      <c r="K22" s="3"/>
      <c r="L22" s="3"/>
      <c r="M22" s="4">
        <v>0</v>
      </c>
      <c r="N22" s="3">
        <v>1</v>
      </c>
      <c r="O22" s="4">
        <f t="shared" si="1"/>
        <v>11755.51</v>
      </c>
    </row>
    <row r="23" spans="1:15" s="13" customFormat="1" ht="60" customHeight="1" x14ac:dyDescent="0.25">
      <c r="A23" s="14">
        <v>23</v>
      </c>
      <c r="B23" s="14"/>
      <c r="C23" s="19" t="s">
        <v>27</v>
      </c>
      <c r="D23" s="16" t="s">
        <v>42</v>
      </c>
      <c r="E23" s="7"/>
      <c r="F23" s="7" t="s">
        <v>22</v>
      </c>
      <c r="G23" s="22">
        <v>330.38</v>
      </c>
      <c r="H23" s="4">
        <v>47.25</v>
      </c>
      <c r="I23" s="3"/>
      <c r="J23" s="3"/>
      <c r="K23" s="3"/>
      <c r="L23" s="3"/>
      <c r="M23" s="4">
        <v>100.35</v>
      </c>
      <c r="N23" s="3">
        <v>1</v>
      </c>
      <c r="O23" s="4">
        <f t="shared" si="1"/>
        <v>330.38</v>
      </c>
    </row>
    <row r="24" spans="1:15" s="13" customFormat="1" ht="60" customHeight="1" x14ac:dyDescent="0.25">
      <c r="A24" s="14"/>
      <c r="B24" s="14"/>
      <c r="C24" s="7" t="s">
        <v>27</v>
      </c>
      <c r="D24" s="16" t="s">
        <v>49</v>
      </c>
      <c r="E24" s="7" t="s">
        <v>50</v>
      </c>
      <c r="F24" s="7" t="s">
        <v>22</v>
      </c>
      <c r="G24" s="17">
        <v>190.95</v>
      </c>
      <c r="H24" s="17">
        <v>61.71</v>
      </c>
      <c r="I24" s="18"/>
      <c r="J24" s="18"/>
      <c r="K24" s="18"/>
      <c r="L24" s="18"/>
      <c r="M24" s="17">
        <v>27.1</v>
      </c>
      <c r="N24" s="18">
        <v>1</v>
      </c>
      <c r="O24" s="17">
        <f t="shared" si="1"/>
        <v>190.95</v>
      </c>
    </row>
    <row r="25" spans="1:15" ht="60" customHeight="1" x14ac:dyDescent="0.25">
      <c r="C25" s="7" t="s">
        <v>27</v>
      </c>
      <c r="D25" s="16" t="s">
        <v>43</v>
      </c>
      <c r="E25" s="7" t="s">
        <v>44</v>
      </c>
      <c r="F25" s="7" t="s">
        <v>22</v>
      </c>
      <c r="G25" s="17">
        <v>190.32</v>
      </c>
      <c r="H25" s="17">
        <v>72.41</v>
      </c>
      <c r="I25" s="18"/>
      <c r="J25" s="18"/>
      <c r="K25" s="18"/>
      <c r="L25" s="18"/>
      <c r="M25" s="17">
        <v>30.8</v>
      </c>
      <c r="N25" s="18">
        <v>1</v>
      </c>
      <c r="O25" s="17">
        <f t="shared" si="1"/>
        <v>190.32</v>
      </c>
    </row>
    <row r="26" spans="1:15" ht="60" customHeight="1" x14ac:dyDescent="0.25">
      <c r="C26" s="7" t="s">
        <v>27</v>
      </c>
      <c r="D26" s="16" t="s">
        <v>47</v>
      </c>
      <c r="E26" s="7" t="s">
        <v>48</v>
      </c>
      <c r="F26" s="7" t="s">
        <v>22</v>
      </c>
      <c r="G26" s="17">
        <v>190.83</v>
      </c>
      <c r="H26" s="17">
        <v>62.15</v>
      </c>
      <c r="I26" s="18"/>
      <c r="J26" s="18"/>
      <c r="K26" s="18"/>
      <c r="L26" s="18"/>
      <c r="M26" s="17">
        <v>29.19</v>
      </c>
      <c r="N26" s="18">
        <v>1</v>
      </c>
      <c r="O26" s="17">
        <f t="shared" si="1"/>
        <v>190.83</v>
      </c>
    </row>
    <row r="27" spans="1:15" ht="60" customHeight="1" x14ac:dyDescent="0.25">
      <c r="C27" s="7" t="s">
        <v>27</v>
      </c>
      <c r="D27" s="16" t="s">
        <v>45</v>
      </c>
      <c r="E27" s="7" t="s">
        <v>46</v>
      </c>
      <c r="F27" s="7" t="s">
        <v>22</v>
      </c>
      <c r="G27" s="17">
        <v>117.6</v>
      </c>
      <c r="H27" s="17">
        <v>37.659999999999997</v>
      </c>
      <c r="I27" s="18"/>
      <c r="J27" s="18"/>
      <c r="K27" s="18"/>
      <c r="L27" s="18"/>
      <c r="M27" s="17">
        <v>23.1</v>
      </c>
      <c r="N27" s="18">
        <v>1</v>
      </c>
      <c r="O27" s="17">
        <f t="shared" si="1"/>
        <v>117.6</v>
      </c>
    </row>
    <row r="28" spans="1:15" ht="60" customHeight="1" x14ac:dyDescent="0.25">
      <c r="C28" s="7" t="s">
        <v>27</v>
      </c>
      <c r="D28" s="16" t="s">
        <v>59</v>
      </c>
      <c r="E28" s="7" t="s">
        <v>60</v>
      </c>
      <c r="F28" s="7" t="s">
        <v>22</v>
      </c>
      <c r="G28" s="17">
        <v>117.6</v>
      </c>
      <c r="H28" s="17">
        <v>37.65</v>
      </c>
      <c r="I28" s="18"/>
      <c r="J28" s="18"/>
      <c r="K28" s="18"/>
      <c r="L28" s="18"/>
      <c r="M28" s="17">
        <v>23.11</v>
      </c>
      <c r="N28" s="18">
        <v>1</v>
      </c>
      <c r="O28" s="17">
        <f t="shared" ref="O28" si="2">G28*N28</f>
        <v>117.6</v>
      </c>
    </row>
    <row r="29" spans="1:15" ht="60" customHeight="1" x14ac:dyDescent="0.25">
      <c r="C29" s="7" t="s">
        <v>53</v>
      </c>
      <c r="D29" s="16" t="s">
        <v>54</v>
      </c>
      <c r="E29" s="7"/>
      <c r="F29" s="27" t="s">
        <v>55</v>
      </c>
      <c r="G29" s="17">
        <v>30079</v>
      </c>
      <c r="H29" s="17">
        <v>3984.04</v>
      </c>
      <c r="I29" s="18"/>
      <c r="J29" s="18"/>
      <c r="K29" s="18"/>
      <c r="L29" s="18"/>
      <c r="M29" s="17">
        <v>2176.58</v>
      </c>
      <c r="N29" s="18">
        <v>1</v>
      </c>
      <c r="O29" s="17">
        <f t="shared" si="1"/>
        <v>30079</v>
      </c>
    </row>
    <row r="30" spans="1:15" ht="60" customHeight="1" x14ac:dyDescent="0.25">
      <c r="C30" s="7" t="s">
        <v>56</v>
      </c>
      <c r="D30" s="16" t="s">
        <v>57</v>
      </c>
      <c r="E30" s="7"/>
      <c r="F30" s="27" t="s">
        <v>55</v>
      </c>
      <c r="G30" s="17">
        <v>30079</v>
      </c>
      <c r="H30" s="17">
        <v>3984.04</v>
      </c>
      <c r="I30" s="18"/>
      <c r="J30" s="18"/>
      <c r="K30" s="18"/>
      <c r="L30" s="18"/>
      <c r="M30" s="17">
        <v>2176.58</v>
      </c>
      <c r="N30" s="18">
        <v>1</v>
      </c>
      <c r="O30" s="17">
        <f t="shared" ref="O30" si="3">G30*N30</f>
        <v>30079</v>
      </c>
    </row>
    <row r="32" spans="1:15" x14ac:dyDescent="0.25">
      <c r="D32" s="25"/>
      <c r="E32" s="26"/>
      <c r="F32" s="25"/>
    </row>
    <row r="33" spans="4:6" x14ac:dyDescent="0.25">
      <c r="D33" s="25"/>
      <c r="E33" s="25"/>
      <c r="F33" s="25"/>
    </row>
  </sheetData>
  <mergeCells count="9">
    <mergeCell ref="C7:O7"/>
    <mergeCell ref="N8:N9"/>
    <mergeCell ref="O8:O9"/>
    <mergeCell ref="C8:C9"/>
    <mergeCell ref="D8:D9"/>
    <mergeCell ref="G8:G9"/>
    <mergeCell ref="H8:M8"/>
    <mergeCell ref="E8:E9"/>
    <mergeCell ref="F8:F9"/>
  </mergeCells>
  <pageMargins left="0.98425196850393704" right="0.59055118110236227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2022-12-26T03:36:52Z</cp:lastPrinted>
  <dcterms:created xsi:type="dcterms:W3CDTF">2016-01-14T05:20:20Z</dcterms:created>
  <dcterms:modified xsi:type="dcterms:W3CDTF">2022-12-30T03:11:17Z</dcterms:modified>
</cp:coreProperties>
</file>