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Новая папка\МП военная операция\"/>
    </mc:Choice>
  </mc:AlternateContent>
  <bookViews>
    <workbookView showSheetTabs="0" xWindow="0" yWindow="0" windowWidth="9300" windowHeight="4755" tabRatio="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K79" i="1" l="1"/>
  <c r="H79" i="1"/>
  <c r="K81" i="1" l="1"/>
  <c r="H81" i="1"/>
</calcChain>
</file>

<file path=xl/sharedStrings.xml><?xml version="1.0" encoding="utf-8"?>
<sst xmlns="http://schemas.openxmlformats.org/spreadsheetml/2006/main" count="386" uniqueCount="152">
  <si>
    <t>к постановлению Администрации ЗАТО г.Железногорск</t>
  </si>
  <si>
    <t>Приложение №2 к</t>
  </si>
  <si>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</si>
  <si>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</si>
  <si>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</si>
  <si>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</si>
  <si>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Расходы (руб.), годы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</si>
  <si>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</si>
  <si>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</si>
  <si>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</si>
  <si>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</si>
  <si>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</si>
  <si>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</si>
  <si>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</si>
  <si>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</si>
  <si>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</si>
  <si>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</si>
  <si>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</si>
  <si>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</si>
  <si>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</si>
  <si>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</si>
  <si>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</si>
  <si>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</si>
  <si>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</si>
  <si>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</si>
  <si>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4869  детей получат услуги дошкольного образования</t>
  </si>
  <si>
    <t>1.2.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</si>
  <si>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</si>
  <si>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4869 детей получат услуги дошкольного образования</t>
  </si>
  <si>
    <t>1.3.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</si>
  <si>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</si>
  <si>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1.4.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</si>
  <si>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</si>
  <si>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Без взимания родительской платы в муниципальных дошкольных образовательных организациях (группах) будет содержаться 92 ребенка</t>
  </si>
  <si>
    <t>1.5.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</si>
  <si>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</si>
  <si>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1004</t>
  </si>
  <si>
    <t>240</t>
  </si>
  <si>
    <t>310</t>
  </si>
  <si>
    <t>Задача 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</si>
  <si>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Выплатой компенсации части родительской платы за присмотр и уход за детьми будет обеспечено 100% заявителей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</si>
  <si>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</si>
  <si>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</si>
  <si>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0702</t>
  </si>
  <si>
    <t>620</t>
  </si>
  <si>
    <t>8479 человек получат услуги общего образования</t>
  </si>
  <si>
    <t>2.2. Расходы на приведение зданий и сооружений общеобразовательных организаций в соответствие с требованиями законодательства</t>
  </si>
  <si>
    <t>02100S5630</t>
  </si>
  <si>
    <t>Будут выполнены работы по обеспечению безопасных условий функционирования образовательных организаций: в 2022 году -монтаж (замена) АПС (по сроку эксплуатации) МБОУ Школа № 93,  монтаж (замена) СОУЭ (по сроку эксплуатации) МБОУ Школа № 97; в 2023 году - монтаж (замена) СОУЭ (по сроку эксплуатации) МБОУ  Школа № 93;  замена АПС (по сроку эксплуатации) МБОУ Школа № 95; в 2024 году - монтаж (замена) СОУЭ (по сроку эксплуатации) МБОУ  Школа № 95;  замена АПС (по сроку эксплуатации) МБОУ Школа № 98.</t>
  </si>
  <si>
    <t>2.3.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</si>
  <si>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</si>
  <si>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</si>
  <si>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</si>
  <si>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2.5. Обеспечение питанием обучающихся в муниципальных и частных общеобразовательных организациях по имеющим государственную аккредитацию 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</si>
  <si>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</si>
  <si>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1003</t>
  </si>
  <si>
    <t>661 обучающийся из малообеспеченных семей и обучающийся с ограниченными возможностями здоровья получат бесплатное школьное питание,    4 обучающихся с ограниченными возможностями здоровья, обучающиеся на дому получат денежную компенсацию взамен бесплатного горячего завтрака и горячего обеда</t>
  </si>
  <si>
    <t>2.6. Расходы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</si>
  <si>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021Е151690</t>
  </si>
  <si>
    <t>Создание "Точки роста" на базе образовательного учреждения ЗАТО г.Железногорск</t>
  </si>
  <si>
    <t>2.7. Расходы на организацию бесплатной перевозки обучающихся</t>
  </si>
  <si>
    <t>0210000160</t>
  </si>
  <si>
    <t>Будет осуществлена перевозка учащихся из п. Додоново, п. Татрат, п.Новый Путь в муниципальные учреждения общего образования</t>
  </si>
  <si>
    <t>2.8. Субсидия бюджету муниципального образования Емельяновский район на компенсацию расходов по организации бесплатной перевозки обучающихся</t>
  </si>
  <si>
    <t>Администрация ЗАТО г.Железногорск</t>
  </si>
  <si>
    <t>0210000170</t>
  </si>
  <si>
    <t>009</t>
  </si>
  <si>
    <t>520</t>
  </si>
  <si>
    <t>Будет осуществлена перевозка из д.Шивера в с.Частоостровское 9 учащихся</t>
  </si>
  <si>
    <t>2.9. Расходы на разработку проектно-сметной документации  на проведение капитального ремонта в зданиях общеобразовательных учреждений</t>
  </si>
  <si>
    <t>0210000710</t>
  </si>
  <si>
    <t>Будет разработано ПСД на проведение капитальных ремонтов в зданиях МБОУ №100 и МБОУ №104</t>
  </si>
  <si>
    <t>2.10.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</si>
  <si>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</si>
  <si>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Средства на организацию бесплатного горячего питания для обучающихся , получающих начальное общее образование  на 3235 обучающихся</t>
  </si>
  <si>
    <t>2.11.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</si>
  <si>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0210053030</t>
  </si>
  <si>
    <t>Будет выплачено денежное вознаграждение за классное руководство  389 педагогическим работникам</t>
  </si>
  <si>
    <t>2.12. Расходы на создание детского технопарка "Кванториум"</t>
  </si>
  <si>
    <t>021E151730</t>
  </si>
  <si>
    <t>Средства будут направлены на создание детских технопарков "Кванториум" на базе общеобразовательных организаций</t>
  </si>
  <si>
    <t>2.13. Обеспечение безопасных условий функционирования образовательных организаций в соответствии с действующим законодательством</t>
  </si>
  <si>
    <t>0210000260</t>
  </si>
  <si>
    <t>Будут выполнены работы по сносу перехода между зданиями МБОУ Школа №104</t>
  </si>
  <si>
    <t>2.14. Расходы на реализацию мероприятий по модернизации школьных систем образования</t>
  </si>
  <si>
    <t>02100L7502</t>
  </si>
  <si>
    <t>На приобретение средств обучения и воспитания в МБОУ Школа №100, 104</t>
  </si>
  <si>
    <t>2.15. Расходы на проведение мероприятий по обеспечению антитеррористической защищенности объектов образования</t>
  </si>
  <si>
    <t>02100S5590</t>
  </si>
  <si>
    <t>Средства будут направлены: на приобретение и установку арочного металлодетектора, оборудование поста охраны МБОУ Школа №90, на приобретение и установку арочных металлодетекторов МБОУ Школа №101,  на приобретение и установку арочного металлодетектора, на установку сигнальных сирен (ревун) МАОУ Лицей №102</t>
  </si>
  <si>
    <t>0210000300</t>
  </si>
  <si>
    <t>Задача 3. Обеспечить поступательное развитие муниципальной системы дополнительного образования, в том числе за счет разработки и реализации современных образовательных программ</t>
  </si>
  <si>
    <t>Разработка дизайн-проектов, для приобретения указателей, табличек азбукой Брайля, разметок (согласно требований по обеспечению доступной среды для лиц с ограниченными возможностями) МБОУ Школа №100,104, для выполнения проектно-сметной документации на благоустройство территории  после капитального ремонта МБОУ Школа №100</t>
  </si>
  <si>
    <t>3.1. Предоставление дополнительного образования различной направленности</t>
  </si>
  <si>
    <t>0210000140</t>
  </si>
  <si>
    <t>0703</t>
  </si>
  <si>
    <t>3760 человек получат услуги дополнительного образования</t>
  </si>
  <si>
    <t>3.2.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</si>
  <si>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Задача 4. Обеспечить содействие  выявлению и поддержке одаренных детей</t>
  </si>
  <si>
    <t>8479 человек получат услуги дополнительного образования в общеобразовательных учрежден</t>
  </si>
  <si>
    <t>4.1. 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</si>
  <si>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МКУ "Управление культуры"</t>
  </si>
  <si>
    <t>0210000120</t>
  </si>
  <si>
    <t>733</t>
  </si>
  <si>
    <t>0709</t>
  </si>
  <si>
    <t>4.2. Модернизация материально-технической базы образовательных организаций, работающих с одаренными детьми</t>
  </si>
  <si>
    <t>0210000130</t>
  </si>
  <si>
    <t>Обновление мебели в учебных классах МБУ ДО "ДХШ", приобретение музыкальных инструментов для  МБУ ДО ДШИ", "ДШИ № 2"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</si>
  <si>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</si>
  <si>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0210000110</t>
  </si>
  <si>
    <t>Задача 5. Обеспечить выполнения функций муниципальным  казенным учреждением</t>
  </si>
  <si>
    <t>Проведение городских мероприятий: учитель года, воспитатель года, научно-практической конференции, семинаров для педагогов по работе с одаренными детьми МБУ ДО "ДТДиМ", МБУ ДО "ДЭБЦ", МБУ ДО "СЮТ"</t>
  </si>
  <si>
    <t>5.1. Выполнение функций муниципальными казенными учреждениями</t>
  </si>
  <si>
    <t>0210000150</t>
  </si>
  <si>
    <t>110</t>
  </si>
  <si>
    <t>850</t>
  </si>
  <si>
    <t>Задача 6. Обеспечить безопасный,  качественный отдых и оздоровление  детей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</si>
  <si>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</si>
  <si>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6.1.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</si>
  <si>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02100S3970</t>
  </si>
  <si>
    <t>0707</t>
  </si>
  <si>
    <t>Организация отдыха и оздоровление в летний период в загородных лагерях для 1722 человек</t>
  </si>
  <si>
    <t>6.2. Осуществление государственных полномочий по обеспечению отдыха и оздоровления детей</t>
  </si>
  <si>
    <t>0210076490</t>
  </si>
  <si>
    <t>320</t>
  </si>
  <si>
    <t>6.3.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</si>
  <si>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02100S5530</t>
  </si>
  <si>
    <t>Задача 7. Обеспечить функционирование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</si>
  <si>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Выполнение текущего ремонта кровли спального корпуса №4 в МАУ ДО ДООЦ "Горный";  Выполнение работ по текущему ремонту : спортивного зала,  внутренних электросетей в корпусах, заборного ограждения, в том числе центральных ворот в МАУ ДО ДООЦ "Орбита" ;   Выполнение комплекса работ в рамках текущего ремонта для подготовки учреждения к летней оздоровительной кампании: ремонт коттеджей и столовой с пищеблоком (лакокрасочные работы), ремонт фасадов коттеджей №13,11,12,  ремонт внутренних электросетей, ремонт наружного освещения, сантехнические работы, выполнение работ по благоустройству: текущий ремонт МАФов, спортивных сооружений, скамеек, столов; ремонт систем видеонаблюдения и телефонной связи, ремонт бассейна в МАУ ДО ДООЦ "Взлет".</t>
  </si>
  <si>
    <t>7.1. Обеспечение функционирования модели персонифицированного финансирования дополнительного образования детей</t>
  </si>
  <si>
    <t>0210000690</t>
  </si>
  <si>
    <t>В 2022 году будет выдано 1949 сертификатов для предоставления дополнительного образования детям в рамках ПФ; в 2023 году - 2154 сертификата; в 2024 году - 2309 сертификатов.</t>
  </si>
  <si>
    <t>7.2. Предоставление грантов в форме субсидий в рамках персонифицированного финансирования дополнительного образования детей</t>
  </si>
  <si>
    <t>0210000050</t>
  </si>
  <si>
    <t>630</t>
  </si>
  <si>
    <t>800</t>
  </si>
  <si>
    <t>Предоставление гранта для реализации 174 сертификатов ПФДО образовательными учреждениями, для которых Администрация ЗАТО г.Железногорск не является учредителем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</si>
  <si>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</si>
  <si>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</si>
  <si>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</si>
  <si>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Приложение №3</t>
  </si>
  <si>
    <t>Будет разработано ПСД на проведение капитальных ремонтов в зданиях МБОУ №93,95</t>
  </si>
  <si>
    <t>2.16. Расходы по сопровождению капитального ремонта общеобразовательных учреждений</t>
  </si>
  <si>
    <t xml:space="preserve">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 </t>
  </si>
  <si>
    <t>Организация отдыха и оздоровление в летний период в загородных лагерях для 1722 человек, 2002 человека получат питание в лагерях с дневным пребыванием детей; Компенсация стоимости путевки (на 4 человек) в организации отдыха детей и их оздоровления</t>
  </si>
  <si>
    <t xml:space="preserve"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 </t>
  </si>
  <si>
    <t>Задача 8. Финансовое обеспечение расходов, связанных с предоставлением мер социальной поддержки в сфере дошкольного и общего образования детей из семей лиц, принимающих участие в специальной военной операции.</t>
  </si>
  <si>
    <t>8.1. Расходы, связанные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</si>
  <si>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В 2022 году будет  100% - е обеспечение детей из семей лиц, принимающих участие в специальной военной операции, обратившихся за мерами социальной поддержки</t>
  </si>
  <si>
    <t>Исполняющий обязанности начальника Социального отдела Администрации ЗАТО г. Железногорск                                                             Т.Н.Шуманова</t>
  </si>
  <si>
    <t>0210008530</t>
  </si>
  <si>
    <r>
      <t xml:space="preserve">от </t>
    </r>
    <r>
      <rPr>
        <u/>
        <sz val="12"/>
        <rFont val="Times New Roman"/>
        <family val="1"/>
        <charset val="204"/>
      </rPr>
      <t>02.12.2022</t>
    </r>
    <r>
      <rPr>
        <sz val="12"/>
        <rFont val="Times New Roman"/>
        <family val="1"/>
        <charset val="204"/>
      </rPr>
      <t xml:space="preserve"> №</t>
    </r>
    <r>
      <rPr>
        <u/>
        <sz val="12"/>
        <rFont val="Times New Roman"/>
        <family val="1"/>
        <charset val="204"/>
      </rPr>
      <t>2530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</si>
</sst>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horizontal="left"/>
    </xf>
  </cellStyleXfs>
  <cellXfs count="85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Continuous" wrapText="1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5" xfId="0" applyFont="1" applyBorder="1" applyAlignment="1"/>
    <xf numFmtId="0" fontId="2" fillId="0" borderId="6" xfId="0" applyFont="1" applyBorder="1" applyAlignment="1"/>
    <xf numFmtId="0" fontId="1" fillId="0" borderId="8" xfId="0" applyFont="1" applyBorder="1" applyAlignment="1"/>
    <xf numFmtId="0" fontId="3" fillId="0" borderId="0" xfId="0" applyFont="1" applyAlignment="1">
      <alignment horizontal="centerContinuous" vertical="center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vertical="top" wrapText="1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/>
    </xf>
    <xf numFmtId="0" fontId="2" fillId="0" borderId="2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2" fillId="0" borderId="24" xfId="0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0" fontId="2" fillId="0" borderId="21" xfId="0" applyFont="1" applyBorder="1" applyAlignment="1">
      <alignment wrapText="1"/>
    </xf>
    <xf numFmtId="0" fontId="2" fillId="0" borderId="25" xfId="0" applyFont="1" applyBorder="1" applyAlignment="1">
      <alignment horizontal="center"/>
    </xf>
    <xf numFmtId="4" fontId="2" fillId="0" borderId="25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vertical="top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31" xfId="0" applyFont="1" applyBorder="1" applyAlignment="1">
      <alignment vertical="top" wrapText="1"/>
    </xf>
    <xf numFmtId="0" fontId="2" fillId="0" borderId="3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/>
    </xf>
    <xf numFmtId="49" fontId="2" fillId="0" borderId="5" xfId="0" applyNumberFormat="1" applyFont="1" applyBorder="1" applyAlignment="1"/>
    <xf numFmtId="4" fontId="2" fillId="0" borderId="5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49" fontId="2" fillId="0" borderId="11" xfId="0" applyNumberFormat="1" applyFont="1" applyBorder="1" applyAlignment="1">
      <alignment horizontal="right" wrapText="1"/>
    </xf>
    <xf numFmtId="49" fontId="2" fillId="0" borderId="10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35" xfId="0" applyFont="1" applyBorder="1" applyAlignment="1">
      <alignment wrapText="1"/>
    </xf>
    <xf numFmtId="0" fontId="2" fillId="0" borderId="19" xfId="0" applyFont="1" applyBorder="1" applyAlignment="1">
      <alignment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36" xfId="0" applyFont="1" applyBorder="1" applyAlignment="1">
      <alignment wrapText="1"/>
    </xf>
    <xf numFmtId="0" fontId="2" fillId="0" borderId="38" xfId="0" applyFont="1" applyBorder="1" applyAlignment="1">
      <alignment wrapText="1"/>
    </xf>
    <xf numFmtId="0" fontId="2" fillId="0" borderId="40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4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left" wrapText="1"/>
    </xf>
    <xf numFmtId="0" fontId="4" fillId="0" borderId="19" xfId="0" applyFont="1" applyBorder="1" applyAlignment="1">
      <alignment horizontal="left" wrapText="1"/>
    </xf>
    <xf numFmtId="0" fontId="2" fillId="0" borderId="37" xfId="0" applyFont="1" applyBorder="1" applyAlignment="1">
      <alignment vertical="top" wrapText="1"/>
    </xf>
    <xf numFmtId="0" fontId="2" fillId="0" borderId="39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34" xfId="0" applyFont="1" applyBorder="1" applyAlignment="1">
      <alignment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6" xfId="0" applyFont="1" applyBorder="1" applyAlignment="1">
      <alignment horizontal="center" wrapText="1"/>
    </xf>
    <xf numFmtId="0" fontId="2" fillId="0" borderId="40" xfId="0" applyFont="1" applyBorder="1" applyAlignment="1">
      <alignment horizontal="center" wrapText="1"/>
    </xf>
    <xf numFmtId="0" fontId="2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2" fillId="0" borderId="4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5"/>
  <sheetViews>
    <sheetView tabSelected="1" view="pageBreakPreview" zoomScale="60" zoomScaleNormal="100" workbookViewId="0">
      <selection activeCell="J6" sqref="J6:L6"/>
    </sheetView>
  </sheetViews>
  <sheetFormatPr defaultColWidth="10.33203125" defaultRowHeight="12.75" x14ac:dyDescent="0.2"/>
  <cols>
    <col min="1" max="1" width="4.5" style="1" customWidth="1"/>
    <col min="2" max="2" width="39.5" style="1" customWidth="1"/>
    <col min="3" max="3" width="27.5" style="1" customWidth="1"/>
    <col min="4" max="4" width="15.83203125" style="1" customWidth="1"/>
    <col min="5" max="5" width="10.33203125" style="1"/>
    <col min="6" max="6" width="12" style="1" customWidth="1"/>
    <col min="7" max="7" width="10.33203125" style="1"/>
    <col min="8" max="11" width="22" style="1" customWidth="1"/>
    <col min="12" max="12" width="47.83203125" style="1" customWidth="1"/>
    <col min="13" max="16384" width="10.33203125" style="1"/>
  </cols>
  <sheetData>
    <row r="1" spans="1:12" ht="15.75" x14ac:dyDescent="0.25">
      <c r="C1" s="2"/>
      <c r="D1" s="2"/>
      <c r="E1" s="2"/>
      <c r="F1" s="2"/>
      <c r="G1" s="2"/>
      <c r="H1" s="2"/>
      <c r="I1" s="2"/>
      <c r="J1" s="2" t="s">
        <v>140</v>
      </c>
      <c r="K1" s="2"/>
      <c r="L1" s="2"/>
    </row>
    <row r="2" spans="1:12" ht="15.75" x14ac:dyDescent="0.25">
      <c r="C2" s="2"/>
      <c r="D2" s="2"/>
      <c r="E2" s="2"/>
      <c r="F2" s="2"/>
      <c r="G2" s="2"/>
      <c r="H2" s="2"/>
      <c r="I2" s="2"/>
      <c r="J2" s="2" t="s">
        <v>0</v>
      </c>
      <c r="K2" s="2"/>
      <c r="L2" s="2"/>
    </row>
    <row r="3" spans="1:12" ht="15.75" x14ac:dyDescent="0.25">
      <c r="C3" s="2"/>
      <c r="D3" s="2"/>
      <c r="E3" s="2"/>
      <c r="F3" s="2"/>
      <c r="G3" s="2"/>
      <c r="H3" s="2"/>
      <c r="I3" s="2"/>
      <c r="J3" s="2" t="s">
        <v>151</v>
      </c>
      <c r="K3" s="2"/>
      <c r="L3" s="2"/>
    </row>
    <row r="4" spans="1:12" ht="15.75" x14ac:dyDescent="0.25"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2.75" customHeight="1" x14ac:dyDescent="0.25">
      <c r="C5" s="2"/>
      <c r="D5" s="2"/>
      <c r="E5" s="2"/>
      <c r="F5" s="2"/>
      <c r="G5" s="2"/>
      <c r="H5" s="2"/>
      <c r="I5" s="2"/>
      <c r="J5" s="2" t="s">
        <v>1</v>
      </c>
      <c r="K5" s="2"/>
      <c r="L5" s="2"/>
    </row>
    <row r="6" spans="1:12" s="3" customFormat="1" ht="32.25" customHeight="1" x14ac:dyDescent="0.25">
      <c r="B6" s="4"/>
      <c r="C6" s="46"/>
      <c r="D6" s="46"/>
      <c r="E6" s="46"/>
      <c r="F6" s="46"/>
      <c r="G6" s="46"/>
      <c r="H6" s="46"/>
      <c r="I6" s="47"/>
      <c r="J6" s="59" t="s">
        <v>17</v>
      </c>
      <c r="K6" s="60"/>
      <c r="L6" s="60"/>
    </row>
    <row r="7" spans="1:12" ht="15.75" x14ac:dyDescent="0.25">
      <c r="C7" s="2"/>
      <c r="D7" s="2"/>
      <c r="E7" s="2"/>
      <c r="F7" s="2"/>
      <c r="G7" s="2"/>
      <c r="H7" s="2"/>
      <c r="I7" s="2"/>
      <c r="J7" s="61"/>
      <c r="K7" s="62"/>
      <c r="L7" s="62"/>
    </row>
    <row r="8" spans="1:12" s="2" customFormat="1" ht="18.75" x14ac:dyDescent="0.25">
      <c r="A8" s="11" t="s">
        <v>2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3.5" thickBot="1" x14ac:dyDescent="0.25"/>
    <row r="10" spans="1:12" ht="12.75" customHeight="1" x14ac:dyDescent="0.2">
      <c r="A10" s="63" t="s">
        <v>3</v>
      </c>
      <c r="B10" s="64"/>
      <c r="C10" s="67" t="s">
        <v>4</v>
      </c>
      <c r="D10" s="6" t="s">
        <v>5</v>
      </c>
      <c r="E10" s="6"/>
      <c r="F10" s="6"/>
      <c r="G10" s="7"/>
      <c r="H10" s="6" t="s">
        <v>6</v>
      </c>
      <c r="I10" s="6"/>
      <c r="J10" s="6"/>
      <c r="K10" s="7"/>
      <c r="L10" s="69" t="s">
        <v>7</v>
      </c>
    </row>
    <row r="11" spans="1:12" s="2" customFormat="1" ht="72" customHeight="1" x14ac:dyDescent="0.25">
      <c r="A11" s="65"/>
      <c r="B11" s="66"/>
      <c r="C11" s="68"/>
      <c r="D11" s="12" t="s">
        <v>8</v>
      </c>
      <c r="E11" s="12" t="s">
        <v>9</v>
      </c>
      <c r="F11" s="12" t="s">
        <v>10</v>
      </c>
      <c r="G11" s="13" t="s">
        <v>11</v>
      </c>
      <c r="H11" s="14">
        <v>2022</v>
      </c>
      <c r="I11" s="14">
        <v>2023</v>
      </c>
      <c r="J11" s="15">
        <v>2024</v>
      </c>
      <c r="K11" s="15" t="s">
        <v>16</v>
      </c>
      <c r="L11" s="70"/>
    </row>
    <row r="12" spans="1:12" s="2" customFormat="1" ht="44.25" customHeight="1" x14ac:dyDescent="0.25">
      <c r="A12" s="56" t="s">
        <v>145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8"/>
    </row>
    <row r="13" spans="1:12" s="2" customFormat="1" ht="21" customHeight="1" x14ac:dyDescent="0.25">
      <c r="A13" s="56" t="s">
        <v>18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8"/>
    </row>
    <row r="14" spans="1:12" s="2" customFormat="1" ht="31.5" x14ac:dyDescent="0.25">
      <c r="A14" s="33"/>
      <c r="B14" s="34" t="s">
        <v>19</v>
      </c>
      <c r="C14" s="36" t="s">
        <v>20</v>
      </c>
      <c r="D14" s="32" t="s">
        <v>21</v>
      </c>
      <c r="E14" s="32" t="s">
        <v>22</v>
      </c>
      <c r="F14" s="32" t="s">
        <v>23</v>
      </c>
      <c r="G14" s="40" t="s">
        <v>24</v>
      </c>
      <c r="H14" s="17">
        <v>359379277.10000002</v>
      </c>
      <c r="I14" s="17">
        <v>314075240</v>
      </c>
      <c r="J14" s="18">
        <v>305070600</v>
      </c>
      <c r="K14" s="18">
        <v>978525117.10000002</v>
      </c>
      <c r="L14" s="19" t="s">
        <v>25</v>
      </c>
    </row>
    <row r="15" spans="1:12" s="2" customFormat="1" ht="393.75" x14ac:dyDescent="0.25">
      <c r="A15" s="48"/>
      <c r="B15" s="49" t="s">
        <v>26</v>
      </c>
      <c r="C15" s="50" t="s">
        <v>20</v>
      </c>
      <c r="D15" s="32" t="s">
        <v>27</v>
      </c>
      <c r="E15" s="32" t="s">
        <v>22</v>
      </c>
      <c r="F15" s="32" t="s">
        <v>23</v>
      </c>
      <c r="G15" s="40" t="s">
        <v>24</v>
      </c>
      <c r="H15" s="17">
        <v>230559100</v>
      </c>
      <c r="I15" s="17">
        <v>193343600</v>
      </c>
      <c r="J15" s="18">
        <v>193343600</v>
      </c>
      <c r="K15" s="18">
        <v>617246300</v>
      </c>
      <c r="L15" s="49" t="s">
        <v>28</v>
      </c>
    </row>
    <row r="16" spans="1:12" s="2" customFormat="1" ht="393.75" x14ac:dyDescent="0.25">
      <c r="A16" s="51"/>
      <c r="B16" s="34" t="s">
        <v>29</v>
      </c>
      <c r="C16" s="36" t="s">
        <v>20</v>
      </c>
      <c r="D16" s="32" t="s">
        <v>30</v>
      </c>
      <c r="E16" s="32" t="s">
        <v>22</v>
      </c>
      <c r="F16" s="32" t="s">
        <v>23</v>
      </c>
      <c r="G16" s="40" t="s">
        <v>24</v>
      </c>
      <c r="H16" s="17">
        <v>474621500</v>
      </c>
      <c r="I16" s="17">
        <v>434797500</v>
      </c>
      <c r="J16" s="18">
        <v>434797500</v>
      </c>
      <c r="K16" s="18">
        <v>1344216500</v>
      </c>
      <c r="L16" s="49" t="s">
        <v>28</v>
      </c>
    </row>
    <row r="17" spans="1:12" s="2" customFormat="1" ht="204.75" x14ac:dyDescent="0.25">
      <c r="A17" s="48"/>
      <c r="B17" s="49" t="s">
        <v>31</v>
      </c>
      <c r="C17" s="50" t="s">
        <v>20</v>
      </c>
      <c r="D17" s="32" t="s">
        <v>32</v>
      </c>
      <c r="E17" s="32" t="s">
        <v>22</v>
      </c>
      <c r="F17" s="32" t="s">
        <v>23</v>
      </c>
      <c r="G17" s="40" t="s">
        <v>24</v>
      </c>
      <c r="H17" s="17">
        <v>1816600</v>
      </c>
      <c r="I17" s="17">
        <v>1816600</v>
      </c>
      <c r="J17" s="18">
        <v>1816600</v>
      </c>
      <c r="K17" s="18">
        <v>5449800</v>
      </c>
      <c r="L17" s="49" t="s">
        <v>33</v>
      </c>
    </row>
    <row r="18" spans="1:12" s="2" customFormat="1" ht="180.75" customHeight="1" x14ac:dyDescent="0.25">
      <c r="A18" s="51"/>
      <c r="B18" s="34" t="s">
        <v>34</v>
      </c>
      <c r="C18" s="36" t="s">
        <v>20</v>
      </c>
      <c r="D18" s="32" t="s">
        <v>35</v>
      </c>
      <c r="E18" s="32" t="s">
        <v>22</v>
      </c>
      <c r="F18" s="32" t="s">
        <v>36</v>
      </c>
      <c r="G18" s="40" t="s">
        <v>37</v>
      </c>
      <c r="H18" s="17">
        <v>78800</v>
      </c>
      <c r="I18" s="17">
        <v>78800</v>
      </c>
      <c r="J18" s="18">
        <v>78800</v>
      </c>
      <c r="K18" s="18">
        <v>236400</v>
      </c>
      <c r="L18" s="73" t="s">
        <v>40</v>
      </c>
    </row>
    <row r="19" spans="1:12" s="2" customFormat="1" ht="15.75" x14ac:dyDescent="0.25">
      <c r="A19" s="52"/>
      <c r="B19" s="38"/>
      <c r="C19" s="39"/>
      <c r="D19" s="32" t="s">
        <v>35</v>
      </c>
      <c r="E19" s="32" t="s">
        <v>22</v>
      </c>
      <c r="F19" s="32" t="s">
        <v>36</v>
      </c>
      <c r="G19" s="40" t="s">
        <v>38</v>
      </c>
      <c r="H19" s="17">
        <v>7517200</v>
      </c>
      <c r="I19" s="17">
        <v>16609400</v>
      </c>
      <c r="J19" s="18">
        <v>16609400</v>
      </c>
      <c r="K19" s="18">
        <v>40736000</v>
      </c>
      <c r="L19" s="74"/>
    </row>
    <row r="20" spans="1:12" s="2" customFormat="1" ht="23.25" customHeight="1" x14ac:dyDescent="0.25">
      <c r="A20" s="71" t="s">
        <v>39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72"/>
    </row>
    <row r="21" spans="1:12" s="2" customFormat="1" ht="142.5" customHeight="1" x14ac:dyDescent="0.25">
      <c r="A21" s="51"/>
      <c r="B21" s="34" t="s">
        <v>41</v>
      </c>
      <c r="C21" s="36" t="s">
        <v>20</v>
      </c>
      <c r="D21" s="32" t="s">
        <v>42</v>
      </c>
      <c r="E21" s="32" t="s">
        <v>22</v>
      </c>
      <c r="F21" s="32" t="s">
        <v>43</v>
      </c>
      <c r="G21" s="40" t="s">
        <v>24</v>
      </c>
      <c r="H21" s="17">
        <v>179081576.90000001</v>
      </c>
      <c r="I21" s="17">
        <v>154856126</v>
      </c>
      <c r="J21" s="18">
        <v>147850120</v>
      </c>
      <c r="K21" s="18">
        <v>481787822.89999998</v>
      </c>
      <c r="L21" s="73" t="s">
        <v>45</v>
      </c>
    </row>
    <row r="22" spans="1:12" s="2" customFormat="1" ht="15.75" x14ac:dyDescent="0.25">
      <c r="A22" s="52"/>
      <c r="B22" s="38"/>
      <c r="C22" s="39"/>
      <c r="D22" s="32" t="s">
        <v>42</v>
      </c>
      <c r="E22" s="32" t="s">
        <v>22</v>
      </c>
      <c r="F22" s="32" t="s">
        <v>43</v>
      </c>
      <c r="G22" s="40" t="s">
        <v>44</v>
      </c>
      <c r="H22" s="17">
        <v>15816181.42</v>
      </c>
      <c r="I22" s="17">
        <v>13485792</v>
      </c>
      <c r="J22" s="18">
        <v>13485792</v>
      </c>
      <c r="K22" s="18">
        <v>42787765.420000002</v>
      </c>
      <c r="L22" s="74"/>
    </row>
    <row r="23" spans="1:12" s="2" customFormat="1" ht="279.75" customHeight="1" x14ac:dyDescent="0.25">
      <c r="A23" s="48"/>
      <c r="B23" s="49" t="s">
        <v>46</v>
      </c>
      <c r="C23" s="50" t="s">
        <v>20</v>
      </c>
      <c r="D23" s="32" t="s">
        <v>47</v>
      </c>
      <c r="E23" s="32" t="s">
        <v>22</v>
      </c>
      <c r="F23" s="32" t="s">
        <v>43</v>
      </c>
      <c r="G23" s="40" t="s">
        <v>24</v>
      </c>
      <c r="H23" s="17">
        <v>4473685</v>
      </c>
      <c r="I23" s="17">
        <v>3578948</v>
      </c>
      <c r="J23" s="18">
        <v>3578948</v>
      </c>
      <c r="K23" s="18">
        <v>11631581</v>
      </c>
      <c r="L23" s="49" t="s">
        <v>48</v>
      </c>
    </row>
    <row r="24" spans="1:12" s="2" customFormat="1" ht="409.5" x14ac:dyDescent="0.25">
      <c r="A24" s="51"/>
      <c r="B24" s="34" t="s">
        <v>49</v>
      </c>
      <c r="C24" s="36" t="s">
        <v>20</v>
      </c>
      <c r="D24" s="32" t="s">
        <v>50</v>
      </c>
      <c r="E24" s="32" t="s">
        <v>22</v>
      </c>
      <c r="F24" s="32" t="s">
        <v>43</v>
      </c>
      <c r="G24" s="40" t="s">
        <v>24</v>
      </c>
      <c r="H24" s="17">
        <v>120764660</v>
      </c>
      <c r="I24" s="17">
        <v>98015157</v>
      </c>
      <c r="J24" s="18">
        <v>98015157</v>
      </c>
      <c r="K24" s="18">
        <v>316794974</v>
      </c>
      <c r="L24" s="73" t="s">
        <v>45</v>
      </c>
    </row>
    <row r="25" spans="1:12" s="2" customFormat="1" ht="15.75" x14ac:dyDescent="0.25">
      <c r="A25" s="53"/>
      <c r="B25" s="54"/>
      <c r="C25" s="55"/>
      <c r="D25" s="32" t="s">
        <v>50</v>
      </c>
      <c r="E25" s="32" t="s">
        <v>22</v>
      </c>
      <c r="F25" s="32" t="s">
        <v>43</v>
      </c>
      <c r="G25" s="40" t="s">
        <v>44</v>
      </c>
      <c r="H25" s="17">
        <v>12403130</v>
      </c>
      <c r="I25" s="17">
        <v>10436243</v>
      </c>
      <c r="J25" s="18">
        <v>10436243</v>
      </c>
      <c r="K25" s="18">
        <v>33275616</v>
      </c>
      <c r="L25" s="74"/>
    </row>
    <row r="26" spans="1:12" s="2" customFormat="1" ht="409.5" x14ac:dyDescent="0.25">
      <c r="A26" s="33"/>
      <c r="B26" s="34" t="s">
        <v>51</v>
      </c>
      <c r="C26" s="36" t="s">
        <v>20</v>
      </c>
      <c r="D26" s="32" t="s">
        <v>52</v>
      </c>
      <c r="E26" s="32" t="s">
        <v>22</v>
      </c>
      <c r="F26" s="32" t="s">
        <v>43</v>
      </c>
      <c r="G26" s="40" t="s">
        <v>24</v>
      </c>
      <c r="H26" s="17">
        <v>379767984.83999997</v>
      </c>
      <c r="I26" s="17">
        <v>356934159</v>
      </c>
      <c r="J26" s="18">
        <v>356934159</v>
      </c>
      <c r="K26" s="18">
        <v>1093636302.8399999</v>
      </c>
      <c r="L26" s="75" t="s">
        <v>45</v>
      </c>
    </row>
    <row r="27" spans="1:12" s="2" customFormat="1" ht="15.75" x14ac:dyDescent="0.25">
      <c r="A27" s="37"/>
      <c r="B27" s="38"/>
      <c r="C27" s="39"/>
      <c r="D27" s="32" t="s">
        <v>52</v>
      </c>
      <c r="E27" s="32" t="s">
        <v>22</v>
      </c>
      <c r="F27" s="32" t="s">
        <v>43</v>
      </c>
      <c r="G27" s="40" t="s">
        <v>44</v>
      </c>
      <c r="H27" s="17">
        <v>42830219.560000002</v>
      </c>
      <c r="I27" s="17">
        <v>40904241</v>
      </c>
      <c r="J27" s="18">
        <v>40904241</v>
      </c>
      <c r="K27" s="18">
        <v>124638701.56</v>
      </c>
      <c r="L27" s="76"/>
    </row>
    <row r="28" spans="1:12" s="2" customFormat="1" ht="219" customHeight="1" x14ac:dyDescent="0.25">
      <c r="A28" s="33"/>
      <c r="B28" s="34" t="s">
        <v>53</v>
      </c>
      <c r="C28" s="36" t="s">
        <v>20</v>
      </c>
      <c r="D28" s="32" t="s">
        <v>54</v>
      </c>
      <c r="E28" s="32" t="s">
        <v>22</v>
      </c>
      <c r="F28" s="32" t="s">
        <v>55</v>
      </c>
      <c r="G28" s="40" t="s">
        <v>37</v>
      </c>
      <c r="H28" s="17">
        <v>1217</v>
      </c>
      <c r="I28" s="17">
        <v>1217</v>
      </c>
      <c r="J28" s="18">
        <v>1217</v>
      </c>
      <c r="K28" s="18">
        <v>3651</v>
      </c>
      <c r="L28" s="75" t="s">
        <v>56</v>
      </c>
    </row>
    <row r="29" spans="1:12" s="2" customFormat="1" ht="15.75" x14ac:dyDescent="0.25">
      <c r="A29" s="37"/>
      <c r="B29" s="38"/>
      <c r="C29" s="39"/>
      <c r="D29" s="32" t="s">
        <v>54</v>
      </c>
      <c r="E29" s="32" t="s">
        <v>22</v>
      </c>
      <c r="F29" s="32" t="s">
        <v>55</v>
      </c>
      <c r="G29" s="40" t="s">
        <v>38</v>
      </c>
      <c r="H29" s="17">
        <v>96512</v>
      </c>
      <c r="I29" s="17">
        <v>96512</v>
      </c>
      <c r="J29" s="18">
        <v>96512</v>
      </c>
      <c r="K29" s="18">
        <v>289536</v>
      </c>
      <c r="L29" s="77"/>
    </row>
    <row r="30" spans="1:12" s="2" customFormat="1" ht="15.75" x14ac:dyDescent="0.25">
      <c r="A30" s="37"/>
      <c r="B30" s="38"/>
      <c r="C30" s="39"/>
      <c r="D30" s="32" t="s">
        <v>54</v>
      </c>
      <c r="E30" s="32" t="s">
        <v>22</v>
      </c>
      <c r="F30" s="32" t="s">
        <v>55</v>
      </c>
      <c r="G30" s="40" t="s">
        <v>24</v>
      </c>
      <c r="H30" s="17">
        <v>14940303.5</v>
      </c>
      <c r="I30" s="17">
        <v>14291603.5</v>
      </c>
      <c r="J30" s="18">
        <v>14291603.5</v>
      </c>
      <c r="K30" s="18">
        <v>43523510.5</v>
      </c>
      <c r="L30" s="77"/>
    </row>
    <row r="31" spans="1:12" s="2" customFormat="1" ht="15.75" x14ac:dyDescent="0.25">
      <c r="A31" s="37"/>
      <c r="B31" s="38"/>
      <c r="C31" s="39"/>
      <c r="D31" s="32" t="s">
        <v>54</v>
      </c>
      <c r="E31" s="32" t="s">
        <v>22</v>
      </c>
      <c r="F31" s="32" t="s">
        <v>55</v>
      </c>
      <c r="G31" s="40" t="s">
        <v>44</v>
      </c>
      <c r="H31" s="17">
        <v>824967.5</v>
      </c>
      <c r="I31" s="17">
        <v>824967.5</v>
      </c>
      <c r="J31" s="18">
        <v>824967.5</v>
      </c>
      <c r="K31" s="18">
        <v>2474902.5</v>
      </c>
      <c r="L31" s="76"/>
    </row>
    <row r="32" spans="1:12" s="2" customFormat="1" ht="166.5" customHeight="1" x14ac:dyDescent="0.25">
      <c r="A32" s="51"/>
      <c r="B32" s="34" t="s">
        <v>57</v>
      </c>
      <c r="C32" s="36" t="s">
        <v>20</v>
      </c>
      <c r="D32" s="32" t="s">
        <v>58</v>
      </c>
      <c r="E32" s="32" t="s">
        <v>22</v>
      </c>
      <c r="F32" s="32" t="s">
        <v>43</v>
      </c>
      <c r="G32" s="40" t="s">
        <v>37</v>
      </c>
      <c r="H32" s="17">
        <v>0</v>
      </c>
      <c r="I32" s="17">
        <v>0</v>
      </c>
      <c r="J32" s="18">
        <v>0</v>
      </c>
      <c r="K32" s="18">
        <v>0</v>
      </c>
      <c r="L32" s="73" t="s">
        <v>59</v>
      </c>
    </row>
    <row r="33" spans="1:12" s="2" customFormat="1" ht="15.75" x14ac:dyDescent="0.25">
      <c r="A33" s="52"/>
      <c r="B33" s="38"/>
      <c r="C33" s="39"/>
      <c r="D33" s="32" t="s">
        <v>58</v>
      </c>
      <c r="E33" s="32" t="s">
        <v>22</v>
      </c>
      <c r="F33" s="32" t="s">
        <v>43</v>
      </c>
      <c r="G33" s="40" t="s">
        <v>24</v>
      </c>
      <c r="H33" s="17">
        <v>0</v>
      </c>
      <c r="I33" s="17">
        <v>0</v>
      </c>
      <c r="J33" s="18">
        <v>18176200</v>
      </c>
      <c r="K33" s="18">
        <v>18176200</v>
      </c>
      <c r="L33" s="74"/>
    </row>
    <row r="34" spans="1:12" s="2" customFormat="1" ht="79.5" customHeight="1" x14ac:dyDescent="0.25">
      <c r="A34" s="51"/>
      <c r="B34" s="34" t="s">
        <v>60</v>
      </c>
      <c r="C34" s="36" t="s">
        <v>20</v>
      </c>
      <c r="D34" s="32" t="s">
        <v>61</v>
      </c>
      <c r="E34" s="32" t="s">
        <v>22</v>
      </c>
      <c r="F34" s="32" t="s">
        <v>43</v>
      </c>
      <c r="G34" s="40" t="s">
        <v>37</v>
      </c>
      <c r="H34" s="17">
        <v>9808800</v>
      </c>
      <c r="I34" s="17">
        <v>8631740</v>
      </c>
      <c r="J34" s="18">
        <v>8631740</v>
      </c>
      <c r="K34" s="18">
        <v>27072280</v>
      </c>
      <c r="L34" s="49" t="s">
        <v>62</v>
      </c>
    </row>
    <row r="35" spans="1:12" s="2" customFormat="1" ht="115.5" customHeight="1" x14ac:dyDescent="0.25">
      <c r="A35" s="51"/>
      <c r="B35" s="34" t="s">
        <v>63</v>
      </c>
      <c r="C35" s="36" t="s">
        <v>64</v>
      </c>
      <c r="D35" s="32" t="s">
        <v>65</v>
      </c>
      <c r="E35" s="32" t="s">
        <v>66</v>
      </c>
      <c r="F35" s="32" t="s">
        <v>43</v>
      </c>
      <c r="G35" s="40" t="s">
        <v>67</v>
      </c>
      <c r="H35" s="17">
        <v>535956.47999999998</v>
      </c>
      <c r="I35" s="17">
        <v>488502</v>
      </c>
      <c r="J35" s="18">
        <v>488502</v>
      </c>
      <c r="K35" s="18">
        <v>1512960.48</v>
      </c>
      <c r="L35" s="49" t="s">
        <v>68</v>
      </c>
    </row>
    <row r="36" spans="1:12" s="2" customFormat="1" ht="110.25" customHeight="1" x14ac:dyDescent="0.25">
      <c r="A36" s="80"/>
      <c r="B36" s="78" t="s">
        <v>69</v>
      </c>
      <c r="C36" s="36" t="s">
        <v>64</v>
      </c>
      <c r="D36" s="32" t="s">
        <v>70</v>
      </c>
      <c r="E36" s="32" t="s">
        <v>66</v>
      </c>
      <c r="F36" s="32" t="s">
        <v>43</v>
      </c>
      <c r="G36" s="40" t="s">
        <v>37</v>
      </c>
      <c r="H36" s="17">
        <v>2180000</v>
      </c>
      <c r="I36" s="17">
        <v>0</v>
      </c>
      <c r="J36" s="18">
        <v>0</v>
      </c>
      <c r="K36" s="18">
        <v>2180000</v>
      </c>
      <c r="L36" s="49" t="s">
        <v>71</v>
      </c>
    </row>
    <row r="37" spans="1:12" s="2" customFormat="1" ht="71.25" customHeight="1" x14ac:dyDescent="0.25">
      <c r="A37" s="81"/>
      <c r="B37" s="79"/>
      <c r="C37" s="50" t="s">
        <v>20</v>
      </c>
      <c r="D37" s="32" t="s">
        <v>70</v>
      </c>
      <c r="E37" s="32" t="s">
        <v>22</v>
      </c>
      <c r="F37" s="32" t="s">
        <v>43</v>
      </c>
      <c r="G37" s="40" t="s">
        <v>24</v>
      </c>
      <c r="H37" s="17">
        <v>300000</v>
      </c>
      <c r="I37" s="17">
        <v>0</v>
      </c>
      <c r="J37" s="18">
        <v>0</v>
      </c>
      <c r="K37" s="18">
        <v>300000</v>
      </c>
      <c r="L37" s="49" t="s">
        <v>141</v>
      </c>
    </row>
    <row r="38" spans="1:12" s="2" customFormat="1" ht="236.25" x14ac:dyDescent="0.25">
      <c r="A38" s="51"/>
      <c r="B38" s="34" t="s">
        <v>72</v>
      </c>
      <c r="C38" s="36" t="s">
        <v>20</v>
      </c>
      <c r="D38" s="32" t="s">
        <v>73</v>
      </c>
      <c r="E38" s="32" t="s">
        <v>22</v>
      </c>
      <c r="F38" s="32" t="s">
        <v>43</v>
      </c>
      <c r="G38" s="40" t="s">
        <v>24</v>
      </c>
      <c r="H38" s="17">
        <v>36207940.68</v>
      </c>
      <c r="I38" s="17">
        <v>34387485.740000002</v>
      </c>
      <c r="J38" s="18">
        <v>35803395.670000002</v>
      </c>
      <c r="K38" s="18">
        <v>106398822.09</v>
      </c>
      <c r="L38" s="73" t="s">
        <v>74</v>
      </c>
    </row>
    <row r="39" spans="1:12" s="2" customFormat="1" ht="15.75" x14ac:dyDescent="0.25">
      <c r="A39" s="52"/>
      <c r="B39" s="38"/>
      <c r="C39" s="39"/>
      <c r="D39" s="32" t="s">
        <v>73</v>
      </c>
      <c r="E39" s="32" t="s">
        <v>22</v>
      </c>
      <c r="F39" s="32" t="s">
        <v>43</v>
      </c>
      <c r="G39" s="40" t="s">
        <v>44</v>
      </c>
      <c r="H39" s="17">
        <v>4283159.32</v>
      </c>
      <c r="I39" s="17">
        <v>4067814.26</v>
      </c>
      <c r="J39" s="18">
        <v>4235304.33</v>
      </c>
      <c r="K39" s="18">
        <v>12586277.91</v>
      </c>
      <c r="L39" s="74"/>
    </row>
    <row r="40" spans="1:12" s="2" customFormat="1" ht="110.25" x14ac:dyDescent="0.25">
      <c r="A40" s="51"/>
      <c r="B40" s="34" t="s">
        <v>75</v>
      </c>
      <c r="C40" s="36" t="s">
        <v>20</v>
      </c>
      <c r="D40" s="32" t="s">
        <v>76</v>
      </c>
      <c r="E40" s="32" t="s">
        <v>22</v>
      </c>
      <c r="F40" s="32" t="s">
        <v>43</v>
      </c>
      <c r="G40" s="40" t="s">
        <v>24</v>
      </c>
      <c r="H40" s="17">
        <v>45993391</v>
      </c>
      <c r="I40" s="17">
        <v>45997096</v>
      </c>
      <c r="J40" s="18">
        <v>45997096</v>
      </c>
      <c r="K40" s="18">
        <v>137987583</v>
      </c>
      <c r="L40" s="73" t="s">
        <v>77</v>
      </c>
    </row>
    <row r="41" spans="1:12" s="2" customFormat="1" ht="15.75" x14ac:dyDescent="0.25">
      <c r="A41" s="52"/>
      <c r="B41" s="38"/>
      <c r="C41" s="39"/>
      <c r="D41" s="32" t="s">
        <v>76</v>
      </c>
      <c r="E41" s="32" t="s">
        <v>22</v>
      </c>
      <c r="F41" s="32" t="s">
        <v>43</v>
      </c>
      <c r="G41" s="40" t="s">
        <v>44</v>
      </c>
      <c r="H41" s="17">
        <v>4628409</v>
      </c>
      <c r="I41" s="17">
        <v>4624704</v>
      </c>
      <c r="J41" s="18">
        <v>4624704</v>
      </c>
      <c r="K41" s="18">
        <v>13877817</v>
      </c>
      <c r="L41" s="74"/>
    </row>
    <row r="42" spans="1:12" s="2" customFormat="1" ht="63" x14ac:dyDescent="0.25">
      <c r="A42" s="51"/>
      <c r="B42" s="34" t="s">
        <v>78</v>
      </c>
      <c r="C42" s="36" t="s">
        <v>20</v>
      </c>
      <c r="D42" s="32" t="s">
        <v>79</v>
      </c>
      <c r="E42" s="32" t="s">
        <v>22</v>
      </c>
      <c r="F42" s="32" t="s">
        <v>43</v>
      </c>
      <c r="G42" s="40" t="s">
        <v>44</v>
      </c>
      <c r="H42" s="17">
        <v>0</v>
      </c>
      <c r="I42" s="17">
        <v>0</v>
      </c>
      <c r="J42" s="18">
        <v>22219866.66</v>
      </c>
      <c r="K42" s="18">
        <v>22219866.66</v>
      </c>
      <c r="L42" s="49" t="s">
        <v>80</v>
      </c>
    </row>
    <row r="43" spans="1:12" s="2" customFormat="1" ht="93.75" customHeight="1" x14ac:dyDescent="0.25">
      <c r="A43" s="51"/>
      <c r="B43" s="34" t="s">
        <v>81</v>
      </c>
      <c r="C43" s="36" t="s">
        <v>20</v>
      </c>
      <c r="D43" s="32" t="s">
        <v>82</v>
      </c>
      <c r="E43" s="32" t="s">
        <v>22</v>
      </c>
      <c r="F43" s="32" t="s">
        <v>43</v>
      </c>
      <c r="G43" s="40" t="s">
        <v>24</v>
      </c>
      <c r="H43" s="17">
        <v>3000000</v>
      </c>
      <c r="I43" s="17">
        <v>0</v>
      </c>
      <c r="J43" s="18">
        <v>0</v>
      </c>
      <c r="K43" s="18">
        <v>3000000</v>
      </c>
      <c r="L43" s="49" t="s">
        <v>83</v>
      </c>
    </row>
    <row r="44" spans="1:12" s="2" customFormat="1" ht="60" customHeight="1" x14ac:dyDescent="0.25">
      <c r="A44" s="48"/>
      <c r="B44" s="49" t="s">
        <v>84</v>
      </c>
      <c r="C44" s="50" t="s">
        <v>20</v>
      </c>
      <c r="D44" s="32" t="s">
        <v>85</v>
      </c>
      <c r="E44" s="32" t="s">
        <v>22</v>
      </c>
      <c r="F44" s="32" t="s">
        <v>43</v>
      </c>
      <c r="G44" s="40" t="s">
        <v>24</v>
      </c>
      <c r="H44" s="17">
        <v>0</v>
      </c>
      <c r="I44" s="17">
        <v>24873769.850000001</v>
      </c>
      <c r="J44" s="18">
        <v>0</v>
      </c>
      <c r="K44" s="18">
        <v>24873769.850000001</v>
      </c>
      <c r="L44" s="49" t="s">
        <v>86</v>
      </c>
    </row>
    <row r="45" spans="1:12" s="2" customFormat="1" ht="166.5" customHeight="1" x14ac:dyDescent="0.25">
      <c r="A45" s="51"/>
      <c r="B45" s="34" t="s">
        <v>87</v>
      </c>
      <c r="C45" s="36" t="s">
        <v>20</v>
      </c>
      <c r="D45" s="32" t="s">
        <v>88</v>
      </c>
      <c r="E45" s="32" t="s">
        <v>22</v>
      </c>
      <c r="F45" s="32" t="s">
        <v>43</v>
      </c>
      <c r="G45" s="40" t="s">
        <v>24</v>
      </c>
      <c r="H45" s="17">
        <v>575079.30000000005</v>
      </c>
      <c r="I45" s="17">
        <v>0</v>
      </c>
      <c r="J45" s="18">
        <v>0</v>
      </c>
      <c r="K45" s="18">
        <v>575079.30000000005</v>
      </c>
      <c r="L45" s="73" t="s">
        <v>89</v>
      </c>
    </row>
    <row r="46" spans="1:12" s="2" customFormat="1" ht="15.75" x14ac:dyDescent="0.25">
      <c r="A46" s="52"/>
      <c r="B46" s="38"/>
      <c r="C46" s="39"/>
      <c r="D46" s="32" t="s">
        <v>88</v>
      </c>
      <c r="E46" s="32" t="s">
        <v>22</v>
      </c>
      <c r="F46" s="32" t="s">
        <v>43</v>
      </c>
      <c r="G46" s="40" t="s">
        <v>44</v>
      </c>
      <c r="H46" s="17">
        <v>280545.2</v>
      </c>
      <c r="I46" s="17">
        <v>0</v>
      </c>
      <c r="J46" s="18">
        <v>0</v>
      </c>
      <c r="K46" s="18">
        <v>280545.2</v>
      </c>
      <c r="L46" s="74"/>
    </row>
    <row r="47" spans="1:12" s="2" customFormat="1" ht="186.75" customHeight="1" x14ac:dyDescent="0.25">
      <c r="A47" s="51"/>
      <c r="B47" s="34" t="s">
        <v>142</v>
      </c>
      <c r="C47" s="36" t="s">
        <v>20</v>
      </c>
      <c r="D47" s="32" t="s">
        <v>90</v>
      </c>
      <c r="E47" s="32" t="s">
        <v>22</v>
      </c>
      <c r="F47" s="32" t="s">
        <v>43</v>
      </c>
      <c r="G47" s="40" t="s">
        <v>24</v>
      </c>
      <c r="H47" s="17">
        <v>520000</v>
      </c>
      <c r="I47" s="17">
        <v>0</v>
      </c>
      <c r="J47" s="18">
        <v>0</v>
      </c>
      <c r="K47" s="18">
        <v>520000</v>
      </c>
      <c r="L47" s="49" t="s">
        <v>92</v>
      </c>
    </row>
    <row r="48" spans="1:12" s="2" customFormat="1" ht="30.75" customHeight="1" x14ac:dyDescent="0.25">
      <c r="A48" s="71" t="s">
        <v>91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72"/>
    </row>
    <row r="49" spans="1:12" s="2" customFormat="1" ht="47.25" x14ac:dyDescent="0.25">
      <c r="A49" s="51"/>
      <c r="B49" s="34" t="s">
        <v>93</v>
      </c>
      <c r="C49" s="36" t="s">
        <v>20</v>
      </c>
      <c r="D49" s="32" t="s">
        <v>94</v>
      </c>
      <c r="E49" s="32" t="s">
        <v>22</v>
      </c>
      <c r="F49" s="32" t="s">
        <v>95</v>
      </c>
      <c r="G49" s="40" t="s">
        <v>24</v>
      </c>
      <c r="H49" s="17">
        <v>75324472.569999993</v>
      </c>
      <c r="I49" s="17">
        <v>63386647</v>
      </c>
      <c r="J49" s="18">
        <v>63775810</v>
      </c>
      <c r="K49" s="18">
        <v>202486929.56999999</v>
      </c>
      <c r="L49" s="73" t="s">
        <v>96</v>
      </c>
    </row>
    <row r="50" spans="1:12" s="2" customFormat="1" ht="15.75" x14ac:dyDescent="0.25">
      <c r="A50" s="53"/>
      <c r="B50" s="54"/>
      <c r="C50" s="55"/>
      <c r="D50" s="32" t="s">
        <v>94</v>
      </c>
      <c r="E50" s="32" t="s">
        <v>22</v>
      </c>
      <c r="F50" s="32" t="s">
        <v>95</v>
      </c>
      <c r="G50" s="40" t="s">
        <v>44</v>
      </c>
      <c r="H50" s="17">
        <v>31097918.809999999</v>
      </c>
      <c r="I50" s="17">
        <v>23251286</v>
      </c>
      <c r="J50" s="18">
        <v>23250018</v>
      </c>
      <c r="K50" s="18">
        <v>77599222.810000002</v>
      </c>
      <c r="L50" s="74"/>
    </row>
    <row r="51" spans="1:12" s="2" customFormat="1" ht="409.5" x14ac:dyDescent="0.25">
      <c r="A51" s="51"/>
      <c r="B51" s="34" t="s">
        <v>97</v>
      </c>
      <c r="C51" s="36" t="s">
        <v>20</v>
      </c>
      <c r="D51" s="32" t="s">
        <v>52</v>
      </c>
      <c r="E51" s="32" t="s">
        <v>22</v>
      </c>
      <c r="F51" s="32" t="s">
        <v>95</v>
      </c>
      <c r="G51" s="40" t="s">
        <v>24</v>
      </c>
      <c r="H51" s="17">
        <v>40125321.399999999</v>
      </c>
      <c r="I51" s="17">
        <v>37260348</v>
      </c>
      <c r="J51" s="18">
        <v>37260348</v>
      </c>
      <c r="K51" s="18">
        <v>114646017.40000001</v>
      </c>
      <c r="L51" s="73" t="s">
        <v>99</v>
      </c>
    </row>
    <row r="52" spans="1:12" s="2" customFormat="1" ht="15.75" x14ac:dyDescent="0.25">
      <c r="A52" s="52"/>
      <c r="B52" s="38"/>
      <c r="C52" s="39"/>
      <c r="D52" s="32" t="s">
        <v>52</v>
      </c>
      <c r="E52" s="32" t="s">
        <v>22</v>
      </c>
      <c r="F52" s="32" t="s">
        <v>95</v>
      </c>
      <c r="G52" s="40" t="s">
        <v>44</v>
      </c>
      <c r="H52" s="17">
        <v>5523601.7199999997</v>
      </c>
      <c r="I52" s="17">
        <v>5001352</v>
      </c>
      <c r="J52" s="18">
        <v>5001352</v>
      </c>
      <c r="K52" s="18">
        <v>15526305.720000001</v>
      </c>
      <c r="L52" s="74"/>
    </row>
    <row r="53" spans="1:12" s="2" customFormat="1" ht="15.75" x14ac:dyDescent="0.25">
      <c r="A53" s="71" t="s">
        <v>98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72"/>
    </row>
    <row r="54" spans="1:12" s="2" customFormat="1" ht="101.25" customHeight="1" x14ac:dyDescent="0.25">
      <c r="A54" s="51"/>
      <c r="B54" s="34" t="s">
        <v>100</v>
      </c>
      <c r="C54" s="36" t="s">
        <v>101</v>
      </c>
      <c r="D54" s="32" t="s">
        <v>102</v>
      </c>
      <c r="E54" s="32" t="s">
        <v>103</v>
      </c>
      <c r="F54" s="32" t="s">
        <v>95</v>
      </c>
      <c r="G54" s="40" t="s">
        <v>24</v>
      </c>
      <c r="H54" s="17">
        <v>30000</v>
      </c>
      <c r="I54" s="17">
        <v>0</v>
      </c>
      <c r="J54" s="18">
        <v>0</v>
      </c>
      <c r="K54" s="18">
        <v>30000</v>
      </c>
      <c r="L54" s="73" t="s">
        <v>143</v>
      </c>
    </row>
    <row r="55" spans="1:12" s="2" customFormat="1" ht="31.5" x14ac:dyDescent="0.25">
      <c r="A55" s="52"/>
      <c r="B55" s="38"/>
      <c r="C55" s="35" t="s">
        <v>20</v>
      </c>
      <c r="D55" s="32" t="s">
        <v>102</v>
      </c>
      <c r="E55" s="32" t="s">
        <v>22</v>
      </c>
      <c r="F55" s="32" t="s">
        <v>43</v>
      </c>
      <c r="G55" s="40" t="s">
        <v>24</v>
      </c>
      <c r="H55" s="17">
        <v>132300</v>
      </c>
      <c r="I55" s="17">
        <v>0</v>
      </c>
      <c r="J55" s="18">
        <v>0</v>
      </c>
      <c r="K55" s="18">
        <v>132300</v>
      </c>
      <c r="L55" s="84"/>
    </row>
    <row r="56" spans="1:12" s="2" customFormat="1" ht="15.75" x14ac:dyDescent="0.25">
      <c r="A56" s="52"/>
      <c r="B56" s="38"/>
      <c r="C56" s="39"/>
      <c r="D56" s="32" t="s">
        <v>102</v>
      </c>
      <c r="E56" s="32" t="s">
        <v>22</v>
      </c>
      <c r="F56" s="32" t="s">
        <v>43</v>
      </c>
      <c r="G56" s="40" t="s">
        <v>44</v>
      </c>
      <c r="H56" s="17">
        <v>17700</v>
      </c>
      <c r="I56" s="17">
        <v>0</v>
      </c>
      <c r="J56" s="18">
        <v>0</v>
      </c>
      <c r="K56" s="18">
        <v>17700</v>
      </c>
      <c r="L56" s="84"/>
    </row>
    <row r="57" spans="1:12" s="2" customFormat="1" ht="15.75" x14ac:dyDescent="0.25">
      <c r="A57" s="52"/>
      <c r="B57" s="38"/>
      <c r="C57" s="39"/>
      <c r="D57" s="32" t="s">
        <v>102</v>
      </c>
      <c r="E57" s="32" t="s">
        <v>22</v>
      </c>
      <c r="F57" s="32" t="s">
        <v>104</v>
      </c>
      <c r="G57" s="40" t="s">
        <v>37</v>
      </c>
      <c r="H57" s="17">
        <v>402650</v>
      </c>
      <c r="I57" s="17">
        <v>0</v>
      </c>
      <c r="J57" s="18">
        <v>0</v>
      </c>
      <c r="K57" s="18">
        <v>402650</v>
      </c>
      <c r="L57" s="74"/>
    </row>
    <row r="58" spans="1:12" s="2" customFormat="1" ht="88.5" customHeight="1" x14ac:dyDescent="0.25">
      <c r="A58" s="48"/>
      <c r="B58" s="49" t="s">
        <v>105</v>
      </c>
      <c r="C58" s="50" t="s">
        <v>101</v>
      </c>
      <c r="D58" s="32" t="s">
        <v>106</v>
      </c>
      <c r="E58" s="32" t="s">
        <v>103</v>
      </c>
      <c r="F58" s="32" t="s">
        <v>95</v>
      </c>
      <c r="G58" s="40" t="s">
        <v>24</v>
      </c>
      <c r="H58" s="17">
        <v>299000</v>
      </c>
      <c r="I58" s="17">
        <v>0</v>
      </c>
      <c r="J58" s="18">
        <v>0</v>
      </c>
      <c r="K58" s="18">
        <v>299000</v>
      </c>
      <c r="L58" s="49" t="s">
        <v>107</v>
      </c>
    </row>
    <row r="59" spans="1:12" s="2" customFormat="1" ht="157.5" x14ac:dyDescent="0.25">
      <c r="A59" s="51"/>
      <c r="B59" s="34" t="s">
        <v>108</v>
      </c>
      <c r="C59" s="36" t="s">
        <v>20</v>
      </c>
      <c r="D59" s="32" t="s">
        <v>109</v>
      </c>
      <c r="E59" s="32" t="s">
        <v>22</v>
      </c>
      <c r="F59" s="32" t="s">
        <v>95</v>
      </c>
      <c r="G59" s="40" t="s">
        <v>24</v>
      </c>
      <c r="H59" s="17">
        <v>363700</v>
      </c>
      <c r="I59" s="17">
        <v>0</v>
      </c>
      <c r="J59" s="18">
        <v>0</v>
      </c>
      <c r="K59" s="18">
        <v>363700</v>
      </c>
      <c r="L59" s="49" t="s">
        <v>111</v>
      </c>
    </row>
    <row r="60" spans="1:12" s="2" customFormat="1" ht="15.75" x14ac:dyDescent="0.25">
      <c r="A60" s="71" t="s">
        <v>110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72"/>
    </row>
    <row r="61" spans="1:12" s="2" customFormat="1" ht="138.75" customHeight="1" x14ac:dyDescent="0.25">
      <c r="A61" s="51"/>
      <c r="B61" s="34" t="s">
        <v>112</v>
      </c>
      <c r="C61" s="36" t="s">
        <v>20</v>
      </c>
      <c r="D61" s="32" t="s">
        <v>113</v>
      </c>
      <c r="E61" s="32" t="s">
        <v>22</v>
      </c>
      <c r="F61" s="32" t="s">
        <v>104</v>
      </c>
      <c r="G61" s="40" t="s">
        <v>114</v>
      </c>
      <c r="H61" s="17">
        <v>58950699.060000002</v>
      </c>
      <c r="I61" s="17">
        <v>48287625.600000001</v>
      </c>
      <c r="J61" s="18">
        <v>52495953</v>
      </c>
      <c r="K61" s="18">
        <v>159734277.66</v>
      </c>
      <c r="L61" s="73" t="s">
        <v>117</v>
      </c>
    </row>
    <row r="62" spans="1:12" s="2" customFormat="1" ht="15.75" x14ac:dyDescent="0.25">
      <c r="A62" s="52"/>
      <c r="B62" s="38"/>
      <c r="C62" s="39"/>
      <c r="D62" s="32" t="s">
        <v>113</v>
      </c>
      <c r="E62" s="32" t="s">
        <v>22</v>
      </c>
      <c r="F62" s="32" t="s">
        <v>104</v>
      </c>
      <c r="G62" s="40" t="s">
        <v>37</v>
      </c>
      <c r="H62" s="17">
        <v>12670868.880000001</v>
      </c>
      <c r="I62" s="17">
        <v>6367536</v>
      </c>
      <c r="J62" s="18">
        <v>1360567</v>
      </c>
      <c r="K62" s="18">
        <v>20398971.879999999</v>
      </c>
      <c r="L62" s="84"/>
    </row>
    <row r="63" spans="1:12" s="2" customFormat="1" ht="15.75" x14ac:dyDescent="0.25">
      <c r="A63" s="52"/>
      <c r="B63" s="38"/>
      <c r="C63" s="39"/>
      <c r="D63" s="32" t="s">
        <v>113</v>
      </c>
      <c r="E63" s="32" t="s">
        <v>22</v>
      </c>
      <c r="F63" s="32" t="s">
        <v>104</v>
      </c>
      <c r="G63" s="40" t="s">
        <v>115</v>
      </c>
      <c r="H63" s="17">
        <v>2500</v>
      </c>
      <c r="I63" s="17">
        <v>0</v>
      </c>
      <c r="J63" s="18">
        <v>0</v>
      </c>
      <c r="K63" s="18">
        <v>2500</v>
      </c>
      <c r="L63" s="74"/>
    </row>
    <row r="64" spans="1:12" s="2" customFormat="1" ht="15.75" x14ac:dyDescent="0.25">
      <c r="A64" s="71" t="s">
        <v>116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72"/>
    </row>
    <row r="65" spans="1:12" s="2" customFormat="1" ht="279.75" customHeight="1" x14ac:dyDescent="0.25">
      <c r="A65" s="48"/>
      <c r="B65" s="49" t="s">
        <v>118</v>
      </c>
      <c r="C65" s="50" t="s">
        <v>20</v>
      </c>
      <c r="D65" s="32" t="s">
        <v>119</v>
      </c>
      <c r="E65" s="32" t="s">
        <v>22</v>
      </c>
      <c r="F65" s="32" t="s">
        <v>120</v>
      </c>
      <c r="G65" s="40" t="s">
        <v>44</v>
      </c>
      <c r="H65" s="17">
        <v>845892</v>
      </c>
      <c r="I65" s="17">
        <v>845892</v>
      </c>
      <c r="J65" s="18">
        <v>845892</v>
      </c>
      <c r="K65" s="18">
        <v>2537676</v>
      </c>
      <c r="L65" s="49" t="s">
        <v>121</v>
      </c>
    </row>
    <row r="66" spans="1:12" s="2" customFormat="1" ht="95.25" customHeight="1" x14ac:dyDescent="0.25">
      <c r="A66" s="51"/>
      <c r="B66" s="34" t="s">
        <v>122</v>
      </c>
      <c r="C66" s="36" t="s">
        <v>64</v>
      </c>
      <c r="D66" s="32" t="s">
        <v>123</v>
      </c>
      <c r="E66" s="32" t="s">
        <v>66</v>
      </c>
      <c r="F66" s="32" t="s">
        <v>120</v>
      </c>
      <c r="G66" s="40" t="s">
        <v>124</v>
      </c>
      <c r="H66" s="17">
        <v>112223.81</v>
      </c>
      <c r="I66" s="17">
        <v>100900</v>
      </c>
      <c r="J66" s="18">
        <v>100900</v>
      </c>
      <c r="K66" s="18">
        <v>314023.81</v>
      </c>
      <c r="L66" s="73" t="s">
        <v>144</v>
      </c>
    </row>
    <row r="67" spans="1:12" s="2" customFormat="1" ht="57" customHeight="1" x14ac:dyDescent="0.25">
      <c r="A67" s="52"/>
      <c r="B67" s="38"/>
      <c r="C67" s="35" t="s">
        <v>20</v>
      </c>
      <c r="D67" s="32" t="s">
        <v>123</v>
      </c>
      <c r="E67" s="32" t="s">
        <v>22</v>
      </c>
      <c r="F67" s="32" t="s">
        <v>120</v>
      </c>
      <c r="G67" s="40" t="s">
        <v>114</v>
      </c>
      <c r="H67" s="17">
        <v>0</v>
      </c>
      <c r="I67" s="17">
        <v>0</v>
      </c>
      <c r="J67" s="18">
        <v>0</v>
      </c>
      <c r="K67" s="18">
        <v>0</v>
      </c>
      <c r="L67" s="84"/>
    </row>
    <row r="68" spans="1:12" s="2" customFormat="1" ht="15.75" x14ac:dyDescent="0.25">
      <c r="A68" s="52"/>
      <c r="B68" s="38"/>
      <c r="C68" s="39"/>
      <c r="D68" s="32" t="s">
        <v>123</v>
      </c>
      <c r="E68" s="32" t="s">
        <v>22</v>
      </c>
      <c r="F68" s="32" t="s">
        <v>120</v>
      </c>
      <c r="G68" s="40" t="s">
        <v>24</v>
      </c>
      <c r="H68" s="17">
        <v>4470376</v>
      </c>
      <c r="I68" s="17">
        <v>4470376</v>
      </c>
      <c r="J68" s="18">
        <v>4470376</v>
      </c>
      <c r="K68" s="18">
        <v>13411128</v>
      </c>
      <c r="L68" s="84"/>
    </row>
    <row r="69" spans="1:12" s="2" customFormat="1" ht="15.75" x14ac:dyDescent="0.25">
      <c r="A69" s="52"/>
      <c r="B69" s="38"/>
      <c r="C69" s="39"/>
      <c r="D69" s="32" t="s">
        <v>123</v>
      </c>
      <c r="E69" s="32" t="s">
        <v>22</v>
      </c>
      <c r="F69" s="32" t="s">
        <v>120</v>
      </c>
      <c r="G69" s="40" t="s">
        <v>44</v>
      </c>
      <c r="H69" s="17">
        <v>36867800.189999998</v>
      </c>
      <c r="I69" s="17">
        <v>31552324</v>
      </c>
      <c r="J69" s="18">
        <v>31552324</v>
      </c>
      <c r="K69" s="18">
        <v>99972448.189999998</v>
      </c>
      <c r="L69" s="74"/>
    </row>
    <row r="70" spans="1:12" s="2" customFormat="1" ht="395.25" customHeight="1" x14ac:dyDescent="0.25">
      <c r="A70" s="48"/>
      <c r="B70" s="49" t="s">
        <v>125</v>
      </c>
      <c r="C70" s="50" t="s">
        <v>20</v>
      </c>
      <c r="D70" s="32" t="s">
        <v>126</v>
      </c>
      <c r="E70" s="32" t="s">
        <v>22</v>
      </c>
      <c r="F70" s="32" t="s">
        <v>120</v>
      </c>
      <c r="G70" s="40" t="s">
        <v>44</v>
      </c>
      <c r="H70" s="17">
        <v>5537730</v>
      </c>
      <c r="I70" s="17">
        <v>0</v>
      </c>
      <c r="J70" s="18">
        <v>0</v>
      </c>
      <c r="K70" s="18">
        <v>5537730</v>
      </c>
      <c r="L70" s="49" t="s">
        <v>128</v>
      </c>
    </row>
    <row r="71" spans="1:12" s="2" customFormat="1" ht="39" customHeight="1" x14ac:dyDescent="0.25">
      <c r="A71" s="56" t="s">
        <v>127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8"/>
    </row>
    <row r="72" spans="1:12" s="2" customFormat="1" ht="99.75" customHeight="1" x14ac:dyDescent="0.25">
      <c r="A72" s="33"/>
      <c r="B72" s="34" t="s">
        <v>129</v>
      </c>
      <c r="C72" s="36" t="s">
        <v>20</v>
      </c>
      <c r="D72" s="32" t="s">
        <v>130</v>
      </c>
      <c r="E72" s="32" t="s">
        <v>22</v>
      </c>
      <c r="F72" s="32" t="s">
        <v>95</v>
      </c>
      <c r="G72" s="40" t="s">
        <v>24</v>
      </c>
      <c r="H72" s="17">
        <v>23513522.399999999</v>
      </c>
      <c r="I72" s="17">
        <v>23513522.399999999</v>
      </c>
      <c r="J72" s="18">
        <v>23513522.399999999</v>
      </c>
      <c r="K72" s="18">
        <v>70540567.200000003</v>
      </c>
      <c r="L72" s="19" t="s">
        <v>131</v>
      </c>
    </row>
    <row r="73" spans="1:12" s="2" customFormat="1" ht="105.75" customHeight="1" x14ac:dyDescent="0.25">
      <c r="A73" s="33"/>
      <c r="B73" s="34" t="s">
        <v>132</v>
      </c>
      <c r="C73" s="36" t="s">
        <v>20</v>
      </c>
      <c r="D73" s="32" t="s">
        <v>133</v>
      </c>
      <c r="E73" s="32" t="s">
        <v>22</v>
      </c>
      <c r="F73" s="32" t="s">
        <v>95</v>
      </c>
      <c r="G73" s="40" t="s">
        <v>24</v>
      </c>
      <c r="H73" s="17">
        <v>0</v>
      </c>
      <c r="I73" s="17">
        <v>577681</v>
      </c>
      <c r="J73" s="18">
        <v>577681</v>
      </c>
      <c r="K73" s="18">
        <v>1155362</v>
      </c>
      <c r="L73" s="75" t="s">
        <v>136</v>
      </c>
    </row>
    <row r="74" spans="1:12" s="2" customFormat="1" ht="15.75" x14ac:dyDescent="0.25">
      <c r="A74" s="37"/>
      <c r="B74" s="38"/>
      <c r="C74" s="39"/>
      <c r="D74" s="32" t="s">
        <v>133</v>
      </c>
      <c r="E74" s="32" t="s">
        <v>22</v>
      </c>
      <c r="F74" s="32" t="s">
        <v>95</v>
      </c>
      <c r="G74" s="40" t="s">
        <v>44</v>
      </c>
      <c r="H74" s="17">
        <v>0</v>
      </c>
      <c r="I74" s="17">
        <v>577681</v>
      </c>
      <c r="J74" s="18">
        <v>577681</v>
      </c>
      <c r="K74" s="18">
        <v>1155362</v>
      </c>
      <c r="L74" s="77"/>
    </row>
    <row r="75" spans="1:12" s="2" customFormat="1" ht="15.75" x14ac:dyDescent="0.25">
      <c r="A75" s="37"/>
      <c r="B75" s="38"/>
      <c r="C75" s="39"/>
      <c r="D75" s="32" t="s">
        <v>133</v>
      </c>
      <c r="E75" s="32" t="s">
        <v>22</v>
      </c>
      <c r="F75" s="32" t="s">
        <v>95</v>
      </c>
      <c r="G75" s="40" t="s">
        <v>134</v>
      </c>
      <c r="H75" s="17">
        <v>286361.40000000002</v>
      </c>
      <c r="I75" s="17">
        <v>577681</v>
      </c>
      <c r="J75" s="18">
        <v>577681</v>
      </c>
      <c r="K75" s="18">
        <v>1441723.4</v>
      </c>
      <c r="L75" s="77"/>
    </row>
    <row r="76" spans="1:12" s="2" customFormat="1" ht="15.75" x14ac:dyDescent="0.25">
      <c r="A76" s="37"/>
      <c r="B76" s="38"/>
      <c r="C76" s="39"/>
      <c r="D76" s="32" t="s">
        <v>133</v>
      </c>
      <c r="E76" s="32" t="s">
        <v>22</v>
      </c>
      <c r="F76" s="32" t="s">
        <v>95</v>
      </c>
      <c r="G76" s="40" t="s">
        <v>135</v>
      </c>
      <c r="H76" s="17">
        <v>0</v>
      </c>
      <c r="I76" s="17">
        <v>577684.6</v>
      </c>
      <c r="J76" s="18">
        <v>577684.6</v>
      </c>
      <c r="K76" s="18">
        <v>1155369.2</v>
      </c>
      <c r="L76" s="76"/>
    </row>
    <row r="77" spans="1:12" s="2" customFormat="1" ht="30.75" customHeight="1" x14ac:dyDescent="0.25">
      <c r="A77" s="56" t="s">
        <v>146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8"/>
    </row>
    <row r="78" spans="1:12" s="2" customFormat="1" ht="126.75" thickBot="1" x14ac:dyDescent="0.3">
      <c r="A78" s="33"/>
      <c r="B78" s="34" t="s">
        <v>147</v>
      </c>
      <c r="C78" s="36" t="s">
        <v>20</v>
      </c>
      <c r="D78" s="32" t="s">
        <v>150</v>
      </c>
      <c r="E78" s="32" t="s">
        <v>22</v>
      </c>
      <c r="F78" s="32" t="s">
        <v>55</v>
      </c>
      <c r="G78" s="40" t="s">
        <v>24</v>
      </c>
      <c r="H78" s="17">
        <v>912300</v>
      </c>
      <c r="I78" s="17">
        <v>0</v>
      </c>
      <c r="J78" s="18">
        <v>0</v>
      </c>
      <c r="K78" s="18">
        <v>912300</v>
      </c>
      <c r="L78" s="19" t="s">
        <v>148</v>
      </c>
    </row>
    <row r="79" spans="1:12" ht="36.75" customHeight="1" thickBot="1" x14ac:dyDescent="0.3">
      <c r="A79" s="82" t="s">
        <v>12</v>
      </c>
      <c r="B79" s="83"/>
      <c r="C79" s="25" t="s">
        <v>13</v>
      </c>
      <c r="D79" s="20" t="s">
        <v>14</v>
      </c>
      <c r="E79" s="20" t="s">
        <v>13</v>
      </c>
      <c r="F79" s="20" t="s">
        <v>13</v>
      </c>
      <c r="G79" s="25" t="s">
        <v>13</v>
      </c>
      <c r="H79" s="21">
        <f>2249860834.04+912300</f>
        <v>2250773134.04</v>
      </c>
      <c r="I79" s="21">
        <v>2023565754.45</v>
      </c>
      <c r="J79" s="26">
        <v>2024250058.6600001</v>
      </c>
      <c r="K79" s="31">
        <f>6297676647.15+912300</f>
        <v>6298588947.1499996</v>
      </c>
      <c r="L79" s="22"/>
    </row>
    <row r="80" spans="1:12" ht="15.75" x14ac:dyDescent="0.25">
      <c r="A80" s="9" t="s">
        <v>15</v>
      </c>
      <c r="B80" s="8"/>
      <c r="C80" s="8"/>
      <c r="D80" s="41"/>
      <c r="E80" s="41"/>
      <c r="F80" s="41"/>
      <c r="G80" s="41"/>
      <c r="H80" s="42"/>
      <c r="I80" s="42"/>
      <c r="J80" s="42"/>
      <c r="K80" s="43"/>
      <c r="L80" s="23"/>
    </row>
    <row r="81" spans="1:12" ht="31.5" x14ac:dyDescent="0.25">
      <c r="A81" s="44"/>
      <c r="B81" s="45" t="s">
        <v>137</v>
      </c>
      <c r="C81" s="27" t="s">
        <v>20</v>
      </c>
      <c r="D81" s="32" t="s">
        <v>14</v>
      </c>
      <c r="E81" s="32" t="s">
        <v>22</v>
      </c>
      <c r="F81" s="16" t="s">
        <v>13</v>
      </c>
      <c r="G81" s="28" t="s">
        <v>13</v>
      </c>
      <c r="H81" s="17">
        <f>2246703653.75+912300</f>
        <v>2247615953.75</v>
      </c>
      <c r="I81" s="17">
        <v>2022976352.45</v>
      </c>
      <c r="J81" s="29">
        <v>2023660656.6600001</v>
      </c>
      <c r="K81" s="30">
        <f>6293340662.86+912300</f>
        <v>6294252962.8599997</v>
      </c>
      <c r="L81" s="24"/>
    </row>
    <row r="82" spans="1:12" ht="47.25" x14ac:dyDescent="0.25">
      <c r="A82" s="44"/>
      <c r="B82" s="45" t="s">
        <v>138</v>
      </c>
      <c r="C82" s="27" t="s">
        <v>64</v>
      </c>
      <c r="D82" s="32" t="s">
        <v>14</v>
      </c>
      <c r="E82" s="32" t="s">
        <v>66</v>
      </c>
      <c r="F82" s="16" t="s">
        <v>13</v>
      </c>
      <c r="G82" s="28" t="s">
        <v>13</v>
      </c>
      <c r="H82" s="17">
        <v>2828180.29</v>
      </c>
      <c r="I82" s="17">
        <v>589402</v>
      </c>
      <c r="J82" s="29">
        <v>589402</v>
      </c>
      <c r="K82" s="30">
        <v>4006984.29</v>
      </c>
      <c r="L82" s="24"/>
    </row>
    <row r="83" spans="1:12" ht="32.25" thickBot="1" x14ac:dyDescent="0.3">
      <c r="A83" s="44"/>
      <c r="B83" s="45" t="s">
        <v>139</v>
      </c>
      <c r="C83" s="27" t="s">
        <v>101</v>
      </c>
      <c r="D83" s="32" t="s">
        <v>14</v>
      </c>
      <c r="E83" s="32" t="s">
        <v>103</v>
      </c>
      <c r="F83" s="16" t="s">
        <v>13</v>
      </c>
      <c r="G83" s="28" t="s">
        <v>13</v>
      </c>
      <c r="H83" s="17">
        <v>329000</v>
      </c>
      <c r="I83" s="17">
        <v>0</v>
      </c>
      <c r="J83" s="29">
        <v>0</v>
      </c>
      <c r="K83" s="30">
        <v>329000</v>
      </c>
      <c r="L83" s="24"/>
    </row>
    <row r="84" spans="1:12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1:12" ht="15.75" x14ac:dyDescent="0.25">
      <c r="B85" s="2" t="s">
        <v>149</v>
      </c>
      <c r="C85" s="2"/>
      <c r="D85" s="2"/>
      <c r="E85" s="2"/>
      <c r="F85" s="2"/>
      <c r="G85" s="2"/>
      <c r="H85" s="2"/>
      <c r="I85" s="2"/>
    </row>
  </sheetData>
  <mergeCells count="32">
    <mergeCell ref="B36:B37"/>
    <mergeCell ref="A36:A37"/>
    <mergeCell ref="A71:L71"/>
    <mergeCell ref="L73:L76"/>
    <mergeCell ref="A79:B79"/>
    <mergeCell ref="L54:L57"/>
    <mergeCell ref="A60:L60"/>
    <mergeCell ref="A64:L64"/>
    <mergeCell ref="L61:L63"/>
    <mergeCell ref="L66:L69"/>
    <mergeCell ref="L40:L41"/>
    <mergeCell ref="L45:L46"/>
    <mergeCell ref="A48:L48"/>
    <mergeCell ref="L49:L50"/>
    <mergeCell ref="A53:L53"/>
    <mergeCell ref="L51:L52"/>
    <mergeCell ref="A77:L77"/>
    <mergeCell ref="J6:L6"/>
    <mergeCell ref="J7:L7"/>
    <mergeCell ref="A10:B11"/>
    <mergeCell ref="C10:C11"/>
    <mergeCell ref="L10:L11"/>
    <mergeCell ref="A12:L12"/>
    <mergeCell ref="A13:L13"/>
    <mergeCell ref="A20:L20"/>
    <mergeCell ref="L18:L19"/>
    <mergeCell ref="L21:L22"/>
    <mergeCell ref="L24:L25"/>
    <mergeCell ref="L26:L27"/>
    <mergeCell ref="L28:L31"/>
    <mergeCell ref="L32:L33"/>
    <mergeCell ref="L38:L39"/>
  </mergeCells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differentFirst="1" alignWithMargins="0">
    <oddHeader>&amp;C&amp;P</oddHeader>
  </headerFooter>
  <rowBreaks count="7" manualBreakCount="7">
    <brk id="17" max="16383" man="1"/>
    <brk id="31" max="11" man="1"/>
    <brk id="37" max="16383" man="1"/>
    <brk id="44" max="16383" man="1"/>
    <brk id="50" max="16383" man="1"/>
    <brk id="65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Екатерина Луканина</cp:lastModifiedBy>
  <cp:lastPrinted>2022-12-01T03:14:13Z</cp:lastPrinted>
  <dcterms:created xsi:type="dcterms:W3CDTF">2019-05-23T03:24:21Z</dcterms:created>
  <dcterms:modified xsi:type="dcterms:W3CDTF">2022-12-05T08:16:34Z</dcterms:modified>
</cp:coreProperties>
</file>