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1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G108"/>
  <c r="C108"/>
  <c r="D105"/>
  <c r="E105"/>
  <c r="F105"/>
  <c r="F103" s="1"/>
  <c r="G105"/>
  <c r="C105"/>
  <c r="B106"/>
  <c r="J106"/>
  <c r="I106"/>
  <c r="F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F113" s="1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G249"/>
  <c r="G207" s="1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F207" i="14" l="1"/>
  <c r="E253"/>
  <c r="E113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<sst xmlns="http://schemas.openxmlformats.org/spreadsheetml/2006/main" count="1504" uniqueCount="387">
  <si>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</si>
  <si>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</si>
  <si>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</si>
  <si>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</si>
  <si>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</si>
  <si>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</si>
  <si>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</si>
  <si>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</si>
  <si>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</si>
  <si>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</si>
  <si>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</si>
  <si>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</si>
  <si>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</si>
  <si>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</si>
  <si>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</si>
  <si>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</si>
  <si>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</si>
  <si>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</si>
  <si>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</si>
  <si>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</si>
  <si>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</si>
  <si>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</si>
  <si>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</si>
  <si>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</si>
  <si>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</si>
  <si>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</si>
  <si>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</si>
  <si>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</si>
  <si>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</si>
  <si>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</si>
  <si>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</si>
  <si>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</si>
  <si>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</si>
  <si>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</si>
  <si>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</si>
  <si>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</si>
  <si>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</si>
  <si>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</si>
  <si>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</si>
  <si>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</si>
  <si>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</si>
  <si>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</si>
  <si>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</si>
  <si>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</si>
  <si>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</si>
  <si>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</si>
  <si>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</si>
  <si>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</si>
  <si>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</si>
  <si>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</si>
  <si>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</si>
  <si>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</si>
  <si>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</si>
  <si>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</si>
  <si>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</si>
  <si>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</si>
  <si>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</si>
  <si>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</si>
  <si>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</si>
  <si>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</si>
  <si>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</si>
  <si>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</si>
  <si>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</si>
  <si>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</si>
  <si>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</si>
  <si>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</si>
  <si>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</si>
  <si>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</si>
  <si>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</si>
  <si>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</si>
  <si>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</si>
  <si>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</si>
  <si>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</si>
  <si>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</si>
  <si>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</si>
  <si>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</si>
  <si>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</si>
  <si>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</si>
  <si>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</si>
  <si>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</si>
  <si>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</si>
  <si>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</si>
  <si>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</si>
  <si>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</si>
  <si>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</si>
  <si>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</si>
  <si>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</si>
  <si>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</si>
  <si>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</si>
  <si>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</si>
  <si>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</si>
  <si>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</si>
  <si>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</si>
  <si>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</si>
  <si>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</si>
  <si>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</si>
  <si>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</si>
  <si>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</si>
  <si>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</si>
  <si>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</si>
  <si>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</si>
  <si>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</si>
  <si>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</si>
  <si>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</si>
  <si>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</si>
  <si>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</si>
  <si>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</si>
  <si>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</si>
  <si>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</si>
  <si>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</si>
  <si>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</si>
  <si>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</si>
  <si>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</si>
  <si>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</si>
  <si>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</si>
  <si>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</si>
  <si>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</si>
  <si>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</si>
  <si>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</si>
  <si>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</si>
  <si>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</si>
  <si>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</si>
  <si>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</si>
  <si>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</si>
  <si>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</si>
  <si>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</si>
  <si>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</si>
  <si>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</si>
  <si>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</si>
  <si>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</si>
  <si>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</si>
  <si>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</si>
  <si>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</si>
  <si>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</si>
  <si>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</si>
  <si>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</si>
  <si>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</si>
  <si>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</si>
  <si>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</si>
  <si>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</si>
  <si>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</si>
  <si>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</si>
  <si>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</si>
  <si>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</si>
  <si>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</si>
  <si>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</si>
  <si>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</si>
  <si>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</si>
  <si>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</si>
  <si>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</si>
  <si>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</si>
  <si>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</si>
  <si>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</si>
  <si>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</si>
  <si>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</si>
  <si>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</si>
  <si>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</si>
  <si>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</si>
  <si>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</si>
  <si>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</si>
  <si>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</si>
  <si>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</si>
  <si>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</si>
  <si>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</si>
  <si>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</si>
  <si>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</si>
  <si>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</si>
  <si>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</si>
  <si>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</si>
  <si>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</si>
  <si>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</si>
  <si>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</si>
  <si>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</si>
  <si>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</si>
  <si>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</si>
  <si>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</si>
  <si>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</si>
  <si>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</si>
  <si>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</si>
  <si>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</si>
  <si>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</si>
  <si>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</si>
  <si>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</si>
  <si>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</si>
  <si>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</si>
  <si>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</si>
  <si>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</si>
  <si>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</si>
  <si>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</si>
  <si>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</si>
  <si>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</si>
  <si>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</si>
  <si>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</si>
  <si>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</si>
  <si>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</si>
  <si>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</si>
  <si>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</si>
  <si>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</si>
  <si>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</si>
  <si>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</si>
  <si>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</si>
  <si>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</si>
  <si>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</si>
  <si>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</si>
  <si>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</si>
  <si>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</si>
  <si>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</si>
  <si>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</si>
  <si>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</si>
  <si>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</si>
  <si>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</si>
  <si>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</si>
  <si>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</si>
  <si>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</si>
  <si>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</si>
  <si>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</si>
  <si>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</si>
  <si>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</si>
  <si>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</si>
  <si>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</si>
  <si>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</si>
  <si>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</si>
  <si>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</si>
  <si>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</si>
  <si>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</si>
  <si>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</si>
  <si>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</si>
  <si>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</si>
  <si>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</si>
  <si>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</si>
  <si>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</si>
  <si>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</si>
  <si>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</si>
  <si>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</si>
  <si>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</si>
  <si>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</si>
  <si>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</si>
  <si>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</si>
  <si>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</si>
  <si>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</si>
  <si>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</si>
  <si>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</si>
  <si>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</si>
  <si>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</si>
  <si>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</si>
  <si>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</si>
  <si>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</si>
  <si>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</si>
  <si>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</si>
  <si>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</si>
  <si>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</si>
  <si>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</si>
  <si>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</si>
  <si>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</si>
  <si>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</si>
  <si>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</si>
  <si>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</si>
  <si>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</si>
  <si>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</si>
  <si>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</si>
  <si>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</si>
  <si>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</si>
  <si>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</si>
  <si>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</si>
  <si>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</si>
  <si>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</si>
  <si>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</si>
  <si>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</si>
  <si>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</si>
  <si>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</si>
  <si>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</si>
  <si>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</si>
  <si>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</si>
  <si>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</si>
  <si>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</si>
  <si>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</si>
  <si>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</si>
  <si>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</si>
  <si>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</si>
  <si>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</si>
  <si>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</si>
  <si>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</si>
  <si>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</si>
  <si>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</si>
  <si>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</si>
  <si>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</si>
  <si>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</si>
  <si>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</si>
  <si>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</si>
  <si>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</si>
  <si>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</si>
  <si>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</si>
  <si>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</si>
  <si>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</si>
  <si>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</si>
  <si>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</si>
  <si>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</si>
  <si>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</si>
  <si>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</si>
  <si>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</si>
  <si>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</si>
  <si>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</si>
  <si>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</si>
  <si>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</si>
  <si>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</si>
  <si>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</si>
  <si>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</si>
  <si>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</si>
  <si>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</si>
  <si>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</si>
  <si>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</si>
  <si>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</si>
  <si>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</si>
  <si>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</si>
  <si>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</si>
  <si>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</si>
  <si>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</si>
  <si>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</si>
  <si>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</si>
  <si>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</si>
  <si>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</si>
  <si>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</si>
  <si>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</si>
  <si>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</si>
  <si>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</si>
  <si>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</si>
  <si>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</si>
  <si>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</si>
  <si>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</si>
  <si>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</si>
  <si>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</si>
  <si>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</si>
  <si>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</si>
  <si>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</si>
  <si>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</si>
  <si>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</si>
  <si>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</si>
  <si>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</si>
  <si>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</si>
  <si>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</si>
  <si>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</si>
  <si>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</si>
  <si>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</si>
  <si>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</si>
  <si>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</si>
  <si>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</si>
  <si>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</si>
  <si>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</si>
  <si>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</si>
  <si>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</si>
  <si>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</si>
  <si>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</si>
  <si>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</si>
  <si>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</si>
  <si>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</si>
  <si>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</si>
  <si>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</si>
  <si>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</si>
  <si>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</si>
  <si>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</si>
  <si>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</si>
  <si>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</si>
  <si>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</si>
  <si>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</si>
  <si>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</si>
  <si>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</si>
  <si>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</si>
  <si>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</si>
  <si>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</si>
  <si>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</si>
  <si>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</si>
  <si>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</si>
  <si>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</si>
  <si>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</si>
  <si>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</si>
  <si>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</si>
  <si>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</si>
  <si>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</si>
  <si>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</si>
  <si>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</si>
  <si>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</si>
  <si>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</si>
  <si>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И.о. руководителя Управления городского хозяйства Администрации ЗАТО г. Железногорск</t>
  </si>
  <si>
    <t>Т.В. Синкина</t>
  </si>
  <si>
    <t>И.о. руководителя Управления городского хозяйства
Администрации ЗАТО г. Железногорск</t>
  </si>
  <si>
    <t>Приложение №2
к постановлению Администрации ЗАТО г. Железногорск
от 09.09.2016 №1481</t>
  </si>
  <si>
    <t>Приложение №3
к постановлению Администрации ЗАТО г. Железногорск
от 09.09.2016 №1481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</si>
</sst>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topLeftCell="A2" zoomScaleNormal="100" zoomScaleSheetLayoutView="100" workbookViewId="0">
      <selection activeCell="J11" sqref="J11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318</v>
      </c>
      <c r="K1" s="336"/>
      <c r="L1" s="336"/>
    </row>
    <row r="2" spans="1:12" ht="48" customHeight="1">
      <c r="J2" s="337" t="s">
        <v>319</v>
      </c>
      <c r="K2" s="337"/>
      <c r="L2" s="337"/>
    </row>
    <row r="3" spans="1:12" ht="42.75" customHeight="1">
      <c r="A3" s="295" t="s">
        <v>121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0" t="s">
        <v>0</v>
      </c>
      <c r="D4" s="340"/>
      <c r="E4" s="340"/>
      <c r="F4" s="340"/>
      <c r="G4" s="340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0"/>
      <c r="D5" s="340"/>
      <c r="E5" s="340"/>
      <c r="F5" s="340"/>
      <c r="G5" s="340"/>
      <c r="H5" s="288"/>
      <c r="I5" s="288"/>
      <c r="J5" s="288"/>
      <c r="K5" s="288"/>
      <c r="L5" s="288"/>
    </row>
    <row r="6" spans="1:12" ht="30">
      <c r="A6" s="288"/>
      <c r="B6" s="288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8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381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325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327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329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330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331</v>
      </c>
    </row>
    <row r="15" spans="1:12" ht="105">
      <c r="A15" s="251" t="s">
        <v>371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372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332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333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334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361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345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326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328</v>
      </c>
    </row>
    <row r="22" spans="1:18" ht="60">
      <c r="A22" s="251" t="s">
        <v>366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375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373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386</v>
      </c>
      <c r="K1" s="336"/>
      <c r="L1" s="336"/>
    </row>
    <row r="2" spans="1:12" ht="56.25" customHeight="1">
      <c r="J2" s="337" t="s">
        <v>320</v>
      </c>
      <c r="K2" s="337"/>
      <c r="L2" s="337"/>
    </row>
    <row r="3" spans="1:12" ht="42.75" customHeight="1">
      <c r="A3" s="295" t="s">
        <v>125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8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321</v>
      </c>
    </row>
    <row r="10" spans="1:12" ht="90">
      <c r="A10" s="209" t="s">
        <v>336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337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338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335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322</v>
      </c>
      <c r="G15" s="208" t="s">
        <v>323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5" t="s">
        <v>350</v>
      </c>
      <c r="B16" s="205" t="s">
        <v>360</v>
      </c>
      <c r="C16" s="169" t="s">
        <v>351</v>
      </c>
      <c r="D16" s="169" t="s">
        <v>352</v>
      </c>
      <c r="E16" s="169" t="s">
        <v>353</v>
      </c>
      <c r="F16" s="169" t="s">
        <v>354</v>
      </c>
      <c r="G16" s="208" t="s">
        <v>355</v>
      </c>
      <c r="H16" s="207">
        <v>57819</v>
      </c>
      <c r="I16" s="207">
        <v>0</v>
      </c>
      <c r="J16" s="207">
        <v>0</v>
      </c>
      <c r="K16" s="207">
        <f t="shared" ref="K16:K17" si="0">SUM(H16:J16)</f>
        <v>57819</v>
      </c>
      <c r="L16" s="285" t="s">
        <v>358</v>
      </c>
    </row>
    <row r="17" spans="1:15" ht="30">
      <c r="A17" s="287"/>
      <c r="B17" s="205" t="s">
        <v>360</v>
      </c>
      <c r="C17" s="169" t="s">
        <v>351</v>
      </c>
      <c r="D17" s="169" t="s">
        <v>352</v>
      </c>
      <c r="E17" s="169" t="s">
        <v>353</v>
      </c>
      <c r="F17" s="169" t="s">
        <v>354</v>
      </c>
      <c r="G17" s="208" t="s">
        <v>356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7"/>
    </row>
    <row r="18" spans="1:15" ht="30.75" customHeight="1">
      <c r="A18" s="285" t="s">
        <v>365</v>
      </c>
      <c r="B18" s="205" t="s">
        <v>360</v>
      </c>
      <c r="C18" s="169" t="s">
        <v>351</v>
      </c>
      <c r="D18" s="169" t="s">
        <v>352</v>
      </c>
      <c r="E18" s="169" t="s">
        <v>353</v>
      </c>
      <c r="F18" s="169" t="s">
        <v>362</v>
      </c>
      <c r="G18" s="208" t="s">
        <v>355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5" t="s">
        <v>363</v>
      </c>
    </row>
    <row r="19" spans="1:15" ht="31.5" customHeight="1">
      <c r="A19" s="287"/>
      <c r="B19" s="205" t="s">
        <v>360</v>
      </c>
      <c r="C19" s="169" t="s">
        <v>351</v>
      </c>
      <c r="D19" s="169" t="s">
        <v>352</v>
      </c>
      <c r="E19" s="169" t="s">
        <v>353</v>
      </c>
      <c r="F19" s="169" t="s">
        <v>362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7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1711292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2451292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359</v>
      </c>
      <c r="B23" s="205" t="s">
        <v>360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384</v>
      </c>
      <c r="B25" s="338"/>
      <c r="C25" s="338"/>
      <c r="D25" s="338"/>
      <c r="E25" s="338"/>
      <c r="F25" s="338"/>
      <c r="G25" s="56"/>
      <c r="H25" s="57"/>
      <c r="I25" s="314" t="s">
        <v>383</v>
      </c>
      <c r="J25" s="314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344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8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368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5" t="s">
        <v>132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8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8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8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8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8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367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378</v>
      </c>
    </row>
    <row r="17" spans="1:12" ht="45">
      <c r="A17" s="244" t="s">
        <v>380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376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377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17" t="s">
        <v>168</v>
      </c>
      <c r="B2" s="317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17"/>
      <c r="B3" s="317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17"/>
      <c r="B4" s="317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17"/>
      <c r="B5" s="317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500141971.94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17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7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7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7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17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7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17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17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17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17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17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17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17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17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17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1711292</v>
      </c>
    </row>
    <row r="24" spans="1:12" ht="45">
      <c r="A24" s="317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7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7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7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7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7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7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7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7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17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7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7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7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17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7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17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7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7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17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17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7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7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17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17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7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7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17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7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7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17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7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7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5"/>
      <c r="N1" s="275"/>
      <c r="O1" s="275"/>
      <c r="P1" s="275"/>
      <c r="Q1" s="275"/>
      <c r="R1" s="275"/>
    </row>
    <row r="2" spans="1:18" ht="39" customHeight="1">
      <c r="A2" s="276" t="s">
        <v>204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9" t="s">
        <v>199</v>
      </c>
      <c r="F3" s="280"/>
      <c r="G3" s="281"/>
      <c r="H3" s="279" t="s">
        <v>346</v>
      </c>
      <c r="I3" s="280"/>
      <c r="J3" s="280"/>
      <c r="K3" s="280"/>
      <c r="L3" s="280"/>
      <c r="M3" s="280"/>
      <c r="N3" s="280"/>
      <c r="O3" s="281"/>
      <c r="P3" s="279" t="s">
        <v>35</v>
      </c>
      <c r="Q3" s="281"/>
      <c r="R3" s="258" t="s">
        <v>198</v>
      </c>
    </row>
    <row r="4" spans="1:18" ht="42.75" customHeight="1">
      <c r="A4" s="278"/>
      <c r="B4" s="278"/>
      <c r="C4" s="278"/>
      <c r="D4" s="278"/>
      <c r="E4" s="106">
        <v>2014</v>
      </c>
      <c r="F4" s="252">
        <v>2015</v>
      </c>
      <c r="G4" s="252"/>
      <c r="H4" s="279" t="s">
        <v>164</v>
      </c>
      <c r="I4" s="281"/>
      <c r="J4" s="279" t="s">
        <v>165</v>
      </c>
      <c r="K4" s="281"/>
      <c r="L4" s="279" t="s">
        <v>166</v>
      </c>
      <c r="M4" s="281"/>
      <c r="N4" s="279" t="s">
        <v>159</v>
      </c>
      <c r="O4" s="281"/>
      <c r="P4" s="258" t="s">
        <v>347</v>
      </c>
      <c r="Q4" s="258" t="s">
        <v>348</v>
      </c>
      <c r="R4" s="278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82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349</v>
      </c>
    </row>
    <row r="8" spans="1:18" ht="63.75" customHeight="1">
      <c r="A8" s="259"/>
      <c r="B8" s="282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349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349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349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349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349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349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349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349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349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83" t="s">
        <v>167</v>
      </c>
      <c r="M27" s="283"/>
      <c r="N27" s="283"/>
      <c r="O27" s="283"/>
      <c r="P27" s="283"/>
      <c r="Q27" s="283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A48" sqref="A48:A50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3" t="s">
        <v>120</v>
      </c>
      <c r="J1" s="293"/>
      <c r="K1" s="293"/>
      <c r="M1" s="225"/>
      <c r="T1" s="297" t="s">
        <v>162</v>
      </c>
      <c r="U1" s="297"/>
      <c r="V1" s="297"/>
      <c r="W1" s="297"/>
      <c r="X1" s="297"/>
    </row>
    <row r="2" spans="1:24" ht="75" customHeight="1">
      <c r="B2" s="295" t="s">
        <v>202</v>
      </c>
      <c r="C2" s="295"/>
      <c r="D2" s="295"/>
      <c r="E2" s="295"/>
      <c r="F2" s="295"/>
      <c r="G2" s="295"/>
      <c r="H2" s="295"/>
      <c r="I2" s="295"/>
      <c r="J2" s="295"/>
      <c r="K2" s="295"/>
      <c r="L2" s="295" t="s">
        <v>193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</row>
    <row r="3" spans="1:24" ht="15" customHeight="1">
      <c r="A3" s="288" t="s">
        <v>168</v>
      </c>
      <c r="B3" s="288" t="s">
        <v>169</v>
      </c>
      <c r="C3" s="296" t="s">
        <v>0</v>
      </c>
      <c r="D3" s="296"/>
      <c r="E3" s="296"/>
      <c r="F3" s="296"/>
      <c r="G3" s="296"/>
      <c r="H3" s="294" t="s">
        <v>94</v>
      </c>
      <c r="I3" s="294"/>
      <c r="J3" s="294"/>
      <c r="K3" s="294"/>
      <c r="L3" s="288" t="s">
        <v>154</v>
      </c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 t="s">
        <v>163</v>
      </c>
    </row>
    <row r="4" spans="1:24" ht="15" customHeight="1">
      <c r="A4" s="288"/>
      <c r="B4" s="288"/>
      <c r="C4" s="296"/>
      <c r="D4" s="296"/>
      <c r="E4" s="296"/>
      <c r="F4" s="296"/>
      <c r="G4" s="296"/>
      <c r="H4" s="294"/>
      <c r="I4" s="294"/>
      <c r="J4" s="294"/>
      <c r="K4" s="294"/>
      <c r="L4" s="294" t="s">
        <v>315</v>
      </c>
      <c r="M4" s="294"/>
      <c r="N4" s="288" t="s">
        <v>316</v>
      </c>
      <c r="O4" s="288"/>
      <c r="P4" s="288"/>
      <c r="Q4" s="288"/>
      <c r="R4" s="288"/>
      <c r="S4" s="288"/>
      <c r="T4" s="288"/>
      <c r="U4" s="288"/>
      <c r="V4" s="288" t="s">
        <v>35</v>
      </c>
      <c r="W4" s="288"/>
      <c r="X4" s="288"/>
    </row>
    <row r="5" spans="1:24" ht="15" customHeight="1">
      <c r="A5" s="288"/>
      <c r="B5" s="288"/>
      <c r="C5" s="296"/>
      <c r="D5" s="296"/>
      <c r="E5" s="296"/>
      <c r="F5" s="296"/>
      <c r="G5" s="296"/>
      <c r="H5" s="294"/>
      <c r="I5" s="294"/>
      <c r="J5" s="294"/>
      <c r="K5" s="294"/>
      <c r="L5" s="294"/>
      <c r="M5" s="294"/>
      <c r="N5" s="298" t="s">
        <v>164</v>
      </c>
      <c r="O5" s="298"/>
      <c r="P5" s="298" t="s">
        <v>165</v>
      </c>
      <c r="Q5" s="298"/>
      <c r="R5" s="298" t="s">
        <v>166</v>
      </c>
      <c r="S5" s="298"/>
      <c r="T5" s="299" t="s">
        <v>159</v>
      </c>
      <c r="U5" s="299"/>
      <c r="V5" s="288"/>
      <c r="W5" s="288"/>
      <c r="X5" s="288"/>
    </row>
    <row r="6" spans="1:24" ht="30">
      <c r="A6" s="288"/>
      <c r="B6" s="288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8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500141971.94</v>
      </c>
      <c r="I7" s="85">
        <f>I8+I51+I78+I85</f>
        <v>255563654</v>
      </c>
      <c r="J7" s="85">
        <f>J8+J51+J78+J85</f>
        <v>255563654</v>
      </c>
      <c r="K7" s="85">
        <f>K8+K51+K78+K85</f>
        <v>1011269279.9400001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483062936.5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8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8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8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5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6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7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5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6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7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5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6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7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5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6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7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5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6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7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8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8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8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8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8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8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8" t="s">
        <v>339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8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8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8" t="s">
        <v>340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8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8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5" t="s">
        <v>341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6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7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5" t="s">
        <v>342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6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7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5" t="s">
        <v>369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6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7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5" t="s">
        <v>374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6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7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1711292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2451292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1711292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5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6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7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5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6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7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5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6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7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8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8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8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8" t="s">
        <v>324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8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8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8" t="s">
        <v>343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8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8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5" t="s">
        <v>357</v>
      </c>
      <c r="B70" s="223" t="s">
        <v>350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59320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59320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59320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89"/>
    </row>
    <row r="71" spans="1:24">
      <c r="A71" s="286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0"/>
    </row>
    <row r="72" spans="1:24">
      <c r="A72" s="286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0"/>
    </row>
    <row r="73" spans="1:24">
      <c r="A73" s="287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1"/>
    </row>
    <row r="74" spans="1:24" ht="45">
      <c r="A74" s="285" t="s">
        <v>364</v>
      </c>
      <c r="B74" s="223" t="s">
        <v>365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89"/>
    </row>
    <row r="75" spans="1:24">
      <c r="A75" s="286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0"/>
    </row>
    <row r="76" spans="1:24">
      <c r="A76" s="286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0"/>
    </row>
    <row r="77" spans="1:24">
      <c r="A77" s="287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1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8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8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8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8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8"/>
    </row>
    <row r="83" spans="1:24" s="187" customFormat="1" ht="12.75" customHeight="1">
      <c r="A83" s="288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8"/>
    </row>
    <row r="84" spans="1:24" s="187" customFormat="1" ht="12.75" customHeight="1">
      <c r="A84" s="288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8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8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8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8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8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8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8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8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8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8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8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8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8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8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8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8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8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8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8" t="s">
        <v>370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8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8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8" t="s">
        <v>379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8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8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2" t="s">
        <v>14</v>
      </c>
      <c r="J112" s="292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:K1"/>
    <mergeCell ref="B3:B6"/>
    <mergeCell ref="H3:K5"/>
    <mergeCell ref="B2:K2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9:A11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16384" width="9.140625" style="10"/>
  </cols>
  <sheetData>
    <row r="1" spans="1:20" ht="62.25" customHeight="1">
      <c r="E1" s="306" t="s">
        <v>385</v>
      </c>
      <c r="F1" s="306"/>
      <c r="G1" s="306"/>
      <c r="H1" s="163"/>
      <c r="I1" s="163"/>
      <c r="J1" s="163"/>
      <c r="K1" s="163"/>
    </row>
    <row r="2" spans="1:20" ht="69" customHeight="1">
      <c r="E2" s="307" t="s">
        <v>317</v>
      </c>
      <c r="F2" s="307"/>
      <c r="G2" s="307"/>
      <c r="Q2" s="315" t="s">
        <v>153</v>
      </c>
      <c r="R2" s="315"/>
      <c r="S2" s="315"/>
      <c r="T2" s="315"/>
    </row>
    <row r="3" spans="1:20" ht="42.75" customHeight="1">
      <c r="A3" s="316" t="s">
        <v>203</v>
      </c>
      <c r="B3" s="316"/>
      <c r="C3" s="316"/>
      <c r="D3" s="316"/>
      <c r="E3" s="316"/>
      <c r="F3" s="316"/>
      <c r="G3" s="316"/>
      <c r="H3" s="316" t="s">
        <v>173</v>
      </c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</row>
    <row r="4" spans="1:20">
      <c r="A4" s="288" t="s">
        <v>54</v>
      </c>
      <c r="B4" s="317" t="s">
        <v>55</v>
      </c>
      <c r="C4" s="317" t="s">
        <v>251</v>
      </c>
      <c r="D4" s="288" t="s">
        <v>95</v>
      </c>
      <c r="E4" s="288"/>
      <c r="F4" s="288"/>
      <c r="G4" s="288"/>
      <c r="H4" s="288" t="s">
        <v>154</v>
      </c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5" t="s">
        <v>155</v>
      </c>
    </row>
    <row r="5" spans="1:20">
      <c r="A5" s="288"/>
      <c r="B5" s="317"/>
      <c r="C5" s="317"/>
      <c r="D5" s="288"/>
      <c r="E5" s="288"/>
      <c r="F5" s="288"/>
      <c r="G5" s="288"/>
      <c r="H5" s="288" t="s">
        <v>315</v>
      </c>
      <c r="I5" s="288"/>
      <c r="J5" s="288" t="s">
        <v>316</v>
      </c>
      <c r="K5" s="288"/>
      <c r="L5" s="288"/>
      <c r="M5" s="288"/>
      <c r="N5" s="288"/>
      <c r="O5" s="288"/>
      <c r="P5" s="288"/>
      <c r="Q5" s="288"/>
      <c r="R5" s="294" t="s">
        <v>35</v>
      </c>
      <c r="S5" s="294"/>
      <c r="T5" s="286"/>
    </row>
    <row r="6" spans="1:20" ht="15" customHeight="1">
      <c r="A6" s="288"/>
      <c r="B6" s="317"/>
      <c r="C6" s="317"/>
      <c r="D6" s="288"/>
      <c r="E6" s="288"/>
      <c r="F6" s="288"/>
      <c r="G6" s="288"/>
      <c r="H6" s="288"/>
      <c r="I6" s="288"/>
      <c r="J6" s="299" t="s">
        <v>156</v>
      </c>
      <c r="K6" s="299"/>
      <c r="L6" s="299" t="s">
        <v>157</v>
      </c>
      <c r="M6" s="299"/>
      <c r="N6" s="299" t="s">
        <v>158</v>
      </c>
      <c r="O6" s="299"/>
      <c r="P6" s="298" t="s">
        <v>159</v>
      </c>
      <c r="Q6" s="298"/>
      <c r="R6" s="294"/>
      <c r="S6" s="294"/>
      <c r="T6" s="286"/>
    </row>
    <row r="7" spans="1:20" ht="30">
      <c r="A7" s="288"/>
      <c r="B7" s="317"/>
      <c r="C7" s="317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7"/>
    </row>
    <row r="8" spans="1:20" s="23" customFormat="1" ht="14.25" customHeight="1">
      <c r="A8" s="313" t="s">
        <v>53</v>
      </c>
      <c r="B8" s="313" t="s">
        <v>146</v>
      </c>
      <c r="C8" s="39" t="s">
        <v>56</v>
      </c>
      <c r="D8" s="85">
        <f>'06. Пр.1 Распределение. Отч.7'!H7</f>
        <v>500141971.94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1011269279.9400001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30"/>
    </row>
    <row r="9" spans="1:20" s="23" customFormat="1" ht="14.25">
      <c r="A9" s="313"/>
      <c r="B9" s="313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1"/>
    </row>
    <row r="10" spans="1:20" s="23" customFormat="1" ht="14.25">
      <c r="A10" s="313"/>
      <c r="B10" s="313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31"/>
    </row>
    <row r="11" spans="1:20" s="23" customFormat="1" ht="14.25">
      <c r="A11" s="313"/>
      <c r="B11" s="313"/>
      <c r="C11" s="39" t="s">
        <v>46</v>
      </c>
      <c r="D11" s="85">
        <f t="shared" si="2"/>
        <v>123710320</v>
      </c>
      <c r="E11" s="85">
        <f t="shared" si="2"/>
        <v>0</v>
      </c>
      <c r="F11" s="85">
        <f t="shared" si="2"/>
        <v>0</v>
      </c>
      <c r="G11" s="85">
        <f t="shared" si="3"/>
        <v>123710320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31"/>
    </row>
    <row r="12" spans="1:20" s="23" customFormat="1" ht="14.25">
      <c r="A12" s="313"/>
      <c r="B12" s="313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31"/>
    </row>
    <row r="13" spans="1:20" s="23" customFormat="1" ht="14.25">
      <c r="A13" s="313"/>
      <c r="B13" s="313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31"/>
    </row>
    <row r="14" spans="1:20" s="23" customFormat="1" ht="14.25">
      <c r="A14" s="313"/>
      <c r="B14" s="313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32"/>
    </row>
    <row r="15" spans="1:20" s="44" customFormat="1">
      <c r="A15" s="311" t="s">
        <v>6</v>
      </c>
      <c r="B15" s="311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33"/>
    </row>
    <row r="16" spans="1:20" s="44" customFormat="1">
      <c r="A16" s="311"/>
      <c r="B16" s="311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4"/>
    </row>
    <row r="17" spans="1:20" s="44" customFormat="1">
      <c r="A17" s="311"/>
      <c r="B17" s="311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34"/>
    </row>
    <row r="18" spans="1:20" s="44" customFormat="1">
      <c r="A18" s="311"/>
      <c r="B18" s="311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34"/>
    </row>
    <row r="19" spans="1:20" s="44" customFormat="1">
      <c r="A19" s="311"/>
      <c r="B19" s="311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34"/>
    </row>
    <row r="20" spans="1:20" s="44" customFormat="1">
      <c r="A20" s="311"/>
      <c r="B20" s="311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34"/>
    </row>
    <row r="21" spans="1:20" s="44" customFormat="1">
      <c r="A21" s="311"/>
      <c r="B21" s="311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35"/>
    </row>
    <row r="22" spans="1:20" s="37" customFormat="1" hidden="1">
      <c r="A22" s="288" t="s">
        <v>26</v>
      </c>
      <c r="B22" s="28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89"/>
    </row>
    <row r="23" spans="1:20" s="187" customFormat="1" ht="12.75" hidden="1">
      <c r="A23" s="284"/>
      <c r="B23" s="288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0"/>
    </row>
    <row r="24" spans="1:20" s="187" customFormat="1" ht="12.75" hidden="1">
      <c r="A24" s="284"/>
      <c r="B24" s="288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0"/>
    </row>
    <row r="25" spans="1:20" s="187" customFormat="1" ht="12.75" hidden="1">
      <c r="A25" s="284"/>
      <c r="B25" s="288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0"/>
    </row>
    <row r="26" spans="1:20" s="187" customFormat="1" ht="12.75" hidden="1">
      <c r="A26" s="284"/>
      <c r="B26" s="288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0"/>
    </row>
    <row r="27" spans="1:20" s="187" customFormat="1" ht="12.75" hidden="1">
      <c r="A27" s="284"/>
      <c r="B27" s="288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0"/>
    </row>
    <row r="28" spans="1:20" s="187" customFormat="1" ht="12.75" hidden="1">
      <c r="A28" s="284"/>
      <c r="B28" s="288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1"/>
    </row>
    <row r="29" spans="1:20" s="37" customFormat="1" hidden="1">
      <c r="A29" s="288" t="s">
        <v>27</v>
      </c>
      <c r="B29" s="288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89"/>
    </row>
    <row r="30" spans="1:20" s="187" customFormat="1" ht="12.75" hidden="1">
      <c r="A30" s="284"/>
      <c r="B30" s="288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0"/>
    </row>
    <row r="31" spans="1:20" s="187" customFormat="1" ht="12.75" hidden="1">
      <c r="A31" s="284"/>
      <c r="B31" s="288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0"/>
    </row>
    <row r="32" spans="1:20" s="187" customFormat="1" ht="12.75" hidden="1">
      <c r="A32" s="284"/>
      <c r="B32" s="288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0"/>
    </row>
    <row r="33" spans="1:20" s="187" customFormat="1" ht="12.75" hidden="1">
      <c r="A33" s="284"/>
      <c r="B33" s="288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0"/>
    </row>
    <row r="34" spans="1:20" s="187" customFormat="1" ht="12.75" hidden="1">
      <c r="A34" s="284"/>
      <c r="B34" s="288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0"/>
    </row>
    <row r="35" spans="1:20" s="187" customFormat="1" ht="12.75" hidden="1">
      <c r="A35" s="284"/>
      <c r="B35" s="288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1"/>
    </row>
    <row r="36" spans="1:20" s="187" customFormat="1" hidden="1">
      <c r="A36" s="288" t="s">
        <v>28</v>
      </c>
      <c r="B36" s="28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8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8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8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8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8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8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8" t="s">
        <v>96</v>
      </c>
      <c r="B43" s="28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8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8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8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8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8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8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8" t="s">
        <v>113</v>
      </c>
      <c r="B50" s="28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8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8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8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8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8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8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8" t="s">
        <v>311</v>
      </c>
      <c r="B57" s="288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8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8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8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8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8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8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5" t="s">
        <v>312</v>
      </c>
      <c r="B64" s="28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6"/>
      <c r="B65" s="288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6"/>
      <c r="B66" s="288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6"/>
      <c r="B67" s="288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6"/>
      <c r="B68" s="288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6"/>
      <c r="B69" s="288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7"/>
      <c r="B70" s="288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5" t="s">
        <v>313</v>
      </c>
      <c r="B71" s="28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6"/>
      <c r="B72" s="288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6"/>
      <c r="B73" s="288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6"/>
      <c r="B74" s="288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6"/>
      <c r="B75" s="288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6"/>
      <c r="B76" s="288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7"/>
      <c r="B77" s="288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5" t="s">
        <v>339</v>
      </c>
      <c r="B78" s="288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6"/>
      <c r="B79" s="288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6"/>
      <c r="B80" s="288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6"/>
      <c r="B81" s="288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6"/>
      <c r="B82" s="288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6"/>
      <c r="B83" s="288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7"/>
      <c r="B84" s="288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5" t="s">
        <v>340</v>
      </c>
      <c r="B85" s="288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6"/>
      <c r="B86" s="288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6"/>
      <c r="B87" s="288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6"/>
      <c r="B88" s="288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6"/>
      <c r="B89" s="288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6"/>
      <c r="B90" s="288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7"/>
      <c r="B91" s="288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5" t="s">
        <v>341</v>
      </c>
      <c r="B92" s="288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6"/>
      <c r="B93" s="288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6"/>
      <c r="B94" s="288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6"/>
      <c r="B95" s="288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6"/>
      <c r="B96" s="288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6"/>
      <c r="B97" s="288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7"/>
      <c r="B98" s="288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5" t="s">
        <v>342</v>
      </c>
      <c r="B99" s="28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6"/>
      <c r="B100" s="288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6"/>
      <c r="B101" s="288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6"/>
      <c r="B102" s="288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6"/>
      <c r="B103" s="288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6"/>
      <c r="B104" s="288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7"/>
      <c r="B105" s="288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5" t="s">
        <v>369</v>
      </c>
      <c r="B106" s="288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6"/>
      <c r="B107" s="288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6"/>
      <c r="B108" s="288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6"/>
      <c r="B109" s="288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6"/>
      <c r="B110" s="288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6"/>
      <c r="B111" s="288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7"/>
      <c r="B112" s="288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5" t="s">
        <v>374</v>
      </c>
      <c r="B113" s="288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6"/>
      <c r="B114" s="288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6"/>
      <c r="B115" s="288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6"/>
      <c r="B116" s="288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6"/>
      <c r="B117" s="288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6"/>
      <c r="B118" s="288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7"/>
      <c r="B119" s="288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11" t="s">
        <v>7</v>
      </c>
      <c r="B120" s="311" t="s">
        <v>76</v>
      </c>
      <c r="C120" s="41" t="s">
        <v>56</v>
      </c>
      <c r="D120" s="78">
        <f>D122+D123+D124+D125+D126</f>
        <v>1711292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2451292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18"/>
    </row>
    <row r="121" spans="1:20" s="44" customFormat="1">
      <c r="A121" s="311"/>
      <c r="B121" s="311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19"/>
    </row>
    <row r="122" spans="1:20" s="44" customFormat="1">
      <c r="A122" s="311"/>
      <c r="B122" s="311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19"/>
    </row>
    <row r="123" spans="1:20" s="44" customFormat="1">
      <c r="A123" s="311"/>
      <c r="B123" s="311"/>
      <c r="C123" s="41" t="s">
        <v>46</v>
      </c>
      <c r="D123" s="78">
        <f t="shared" ref="D123:G123" si="59">D130+D137+D144+D151+D158+D165+D172+D179</f>
        <v>292120</v>
      </c>
      <c r="E123" s="78">
        <f t="shared" si="59"/>
        <v>0</v>
      </c>
      <c r="F123" s="78">
        <f t="shared" si="59"/>
        <v>0</v>
      </c>
      <c r="G123" s="78">
        <f t="shared" si="59"/>
        <v>292120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19"/>
    </row>
    <row r="124" spans="1:20" s="44" customFormat="1">
      <c r="A124" s="311"/>
      <c r="B124" s="311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19"/>
    </row>
    <row r="125" spans="1:20" s="44" customFormat="1">
      <c r="A125" s="311"/>
      <c r="B125" s="311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19"/>
    </row>
    <row r="126" spans="1:20" s="44" customFormat="1">
      <c r="A126" s="311"/>
      <c r="B126" s="311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20"/>
    </row>
    <row r="127" spans="1:20" hidden="1">
      <c r="A127" s="303" t="s">
        <v>29</v>
      </c>
      <c r="B127" s="305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04"/>
      <c r="B128" s="305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04"/>
      <c r="B129" s="305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04"/>
      <c r="B130" s="305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04"/>
      <c r="B131" s="305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04"/>
      <c r="B132" s="305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04"/>
      <c r="B133" s="305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03" t="s">
        <v>30</v>
      </c>
      <c r="B134" s="305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04"/>
      <c r="B135" s="305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04"/>
      <c r="B136" s="305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04"/>
      <c r="B137" s="305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04"/>
      <c r="B138" s="305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04"/>
      <c r="B139" s="305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04"/>
      <c r="B140" s="305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03" t="s">
        <v>31</v>
      </c>
      <c r="B141" s="305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04"/>
      <c r="B142" s="305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04"/>
      <c r="B143" s="305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04"/>
      <c r="B144" s="305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04"/>
      <c r="B145" s="305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04"/>
      <c r="B146" s="305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04"/>
      <c r="B147" s="305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03" t="s">
        <v>314</v>
      </c>
      <c r="B148" s="305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04"/>
      <c r="B149" s="305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04"/>
      <c r="B150" s="305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04"/>
      <c r="B151" s="305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04"/>
      <c r="B152" s="305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04"/>
      <c r="B153" s="305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04"/>
      <c r="B154" s="305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03" t="s">
        <v>324</v>
      </c>
      <c r="B155" s="305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04"/>
      <c r="B156" s="305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04"/>
      <c r="B157" s="305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04"/>
      <c r="B158" s="305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04"/>
      <c r="B159" s="305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04"/>
      <c r="B160" s="305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04"/>
      <c r="B161" s="305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03" t="s">
        <v>343</v>
      </c>
      <c r="B162" s="305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04"/>
      <c r="B163" s="305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04"/>
      <c r="B164" s="305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04"/>
      <c r="B165" s="305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04"/>
      <c r="B166" s="305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04"/>
      <c r="B167" s="305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04"/>
      <c r="B168" s="305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03" t="s">
        <v>357</v>
      </c>
      <c r="B169" s="305" t="s">
        <v>350</v>
      </c>
      <c r="C169" s="112" t="s">
        <v>56</v>
      </c>
      <c r="D169" s="78">
        <f>D171+D172+D173+D174+D175</f>
        <v>59320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59320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04"/>
      <c r="B170" s="305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04"/>
      <c r="B171" s="305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04"/>
      <c r="B172" s="305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04"/>
      <c r="B173" s="305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04"/>
      <c r="B174" s="305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04"/>
      <c r="B175" s="305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03" t="s">
        <v>364</v>
      </c>
      <c r="B176" s="305" t="s">
        <v>365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04"/>
      <c r="B177" s="305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04"/>
      <c r="B178" s="305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04"/>
      <c r="B179" s="305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04"/>
      <c r="B180" s="305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04"/>
      <c r="B181" s="305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04"/>
      <c r="B182" s="305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10" t="s">
        <v>8</v>
      </c>
      <c r="B183" s="310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21"/>
    </row>
    <row r="184" spans="1:20" s="25" customFormat="1">
      <c r="A184" s="310"/>
      <c r="B184" s="310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22"/>
    </row>
    <row r="185" spans="1:20" s="25" customFormat="1">
      <c r="A185" s="310"/>
      <c r="B185" s="310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22"/>
    </row>
    <row r="186" spans="1:20" s="25" customFormat="1">
      <c r="A186" s="310"/>
      <c r="B186" s="310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22"/>
    </row>
    <row r="187" spans="1:20" s="25" customFormat="1">
      <c r="A187" s="310"/>
      <c r="B187" s="310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22"/>
    </row>
    <row r="188" spans="1:20" s="25" customFormat="1">
      <c r="A188" s="310"/>
      <c r="B188" s="310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22"/>
    </row>
    <row r="189" spans="1:20" s="25" customFormat="1">
      <c r="A189" s="310"/>
      <c r="B189" s="310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23"/>
    </row>
    <row r="190" spans="1:20" hidden="1">
      <c r="A190" s="311" t="s">
        <v>32</v>
      </c>
      <c r="B190" s="311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27"/>
    </row>
    <row r="191" spans="1:20" s="101" customFormat="1" ht="12.75" hidden="1">
      <c r="A191" s="312"/>
      <c r="B191" s="311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28"/>
    </row>
    <row r="192" spans="1:20" s="101" customFormat="1" ht="12.75" hidden="1">
      <c r="A192" s="312"/>
      <c r="B192" s="311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28"/>
    </row>
    <row r="193" spans="1:20" s="101" customFormat="1" ht="12.75" hidden="1">
      <c r="A193" s="312"/>
      <c r="B193" s="311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28"/>
    </row>
    <row r="194" spans="1:20" s="101" customFormat="1" ht="12.75" hidden="1">
      <c r="A194" s="312"/>
      <c r="B194" s="311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28"/>
    </row>
    <row r="195" spans="1:20" s="101" customFormat="1" ht="12.75" hidden="1">
      <c r="A195" s="312"/>
      <c r="B195" s="311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28"/>
    </row>
    <row r="196" spans="1:20" s="101" customFormat="1" ht="12.75" hidden="1">
      <c r="A196" s="312"/>
      <c r="B196" s="311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29"/>
    </row>
    <row r="197" spans="1:20" hidden="1">
      <c r="A197" s="311" t="s">
        <v>137</v>
      </c>
      <c r="B197" s="311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12"/>
      <c r="B198" s="311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12"/>
      <c r="B199" s="311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12"/>
      <c r="B200" s="311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12"/>
      <c r="B201" s="311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12"/>
      <c r="B202" s="311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12"/>
      <c r="B203" s="311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10" t="s">
        <v>67</v>
      </c>
      <c r="B204" s="310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24"/>
    </row>
    <row r="205" spans="1:20" s="25" customFormat="1">
      <c r="A205" s="310"/>
      <c r="B205" s="310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25"/>
    </row>
    <row r="206" spans="1:20" s="25" customFormat="1">
      <c r="A206" s="310"/>
      <c r="B206" s="310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25"/>
    </row>
    <row r="207" spans="1:20" s="25" customFormat="1">
      <c r="A207" s="310"/>
      <c r="B207" s="310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25"/>
    </row>
    <row r="208" spans="1:20" s="25" customFormat="1">
      <c r="A208" s="310"/>
      <c r="B208" s="310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25"/>
    </row>
    <row r="209" spans="1:20" s="25" customFormat="1">
      <c r="A209" s="310"/>
      <c r="B209" s="310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25"/>
    </row>
    <row r="210" spans="1:20" s="25" customFormat="1">
      <c r="A210" s="310"/>
      <c r="B210" s="310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26"/>
    </row>
    <row r="211" spans="1:20" hidden="1">
      <c r="A211" s="308" t="s">
        <v>68</v>
      </c>
      <c r="B211" s="308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09"/>
      <c r="B212" s="308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09"/>
      <c r="B213" s="308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09"/>
      <c r="B214" s="308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09"/>
      <c r="B215" s="308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09"/>
      <c r="B216" s="308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09"/>
      <c r="B217" s="308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03" t="s">
        <v>69</v>
      </c>
      <c r="B218" s="305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03"/>
      <c r="B219" s="305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03"/>
      <c r="B220" s="305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03"/>
      <c r="B221" s="305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03"/>
      <c r="B222" s="305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03"/>
      <c r="B223" s="305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03"/>
      <c r="B224" s="305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03" t="s">
        <v>112</v>
      </c>
      <c r="B225" s="305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04"/>
      <c r="B226" s="305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04"/>
      <c r="B227" s="305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04"/>
      <c r="B228" s="305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04"/>
      <c r="B229" s="305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04"/>
      <c r="B230" s="305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04"/>
      <c r="B231" s="305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03" t="s">
        <v>114</v>
      </c>
      <c r="B232" s="305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04"/>
      <c r="B233" s="305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04"/>
      <c r="B234" s="305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04"/>
      <c r="B235" s="305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04"/>
      <c r="B236" s="305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04"/>
      <c r="B237" s="305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04"/>
      <c r="B238" s="305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03" t="s">
        <v>116</v>
      </c>
      <c r="B239" s="305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04"/>
      <c r="B240" s="305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04"/>
      <c r="B241" s="305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04"/>
      <c r="B242" s="305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04"/>
      <c r="B243" s="305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04"/>
      <c r="B244" s="305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04"/>
      <c r="B245" s="305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03" t="s">
        <v>370</v>
      </c>
      <c r="B246" s="305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04"/>
      <c r="B247" s="305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04"/>
      <c r="B248" s="305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04"/>
      <c r="B249" s="305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04"/>
      <c r="B250" s="305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04"/>
      <c r="B251" s="305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04"/>
      <c r="B252" s="305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03" t="s">
        <v>379</v>
      </c>
      <c r="B253" s="30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04"/>
      <c r="B254" s="305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04"/>
      <c r="B255" s="305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04"/>
      <c r="B256" s="305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04"/>
      <c r="B257" s="305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04"/>
      <c r="B258" s="305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04"/>
      <c r="B259" s="305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382</v>
      </c>
      <c r="C261" s="55"/>
      <c r="D261" s="57"/>
      <c r="E261" s="314" t="s">
        <v>383</v>
      </c>
      <c r="F261" s="314"/>
      <c r="M261" s="38" t="s">
        <v>167</v>
      </c>
    </row>
  </sheetData>
  <mergeCells count="117"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2016-09-05T04:37:23Z</cp:lastPrinted>
  <dcterms:created xsi:type="dcterms:W3CDTF">2013-08-29T03:03:58Z</dcterms:created>
  <dcterms:modified xsi:type="dcterms:W3CDTF">2016-09-12T02:48:39Z</dcterms:modified>
</cp:coreProperties>
</file>