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Лист1!$A$1:$K$30</definedName>
  </definedNames>
  <calcPr calcId="125725"/>
</workbook>
</file>

<file path=xl/calcChain.xml><?xml version="1.0" encoding="utf-8"?>
<calcChain xmlns="http://schemas.openxmlformats.org/spreadsheetml/2006/main">
  <c r="J14" i="1"/>
  <c r="J13"/>
  <c r="J12"/>
  <c r="J22"/>
  <c r="J19"/>
  <c r="J18"/>
  <c r="J24"/>
  <c r="I16"/>
  <c r="I22" s="1"/>
  <c r="H22"/>
  <c r="H24"/>
  <c r="G22"/>
  <c r="H16"/>
  <c r="G16"/>
  <c r="G13"/>
  <c r="J20"/>
  <c r="G14"/>
  <c r="J21"/>
  <c r="I24" l="1"/>
  <c r="G24"/>
  <c r="J16"/>
</calcChain>
</file>

<file path=xl/sharedStrings.xml><?xml version="1.0" encoding="utf-8"?>
<sst xmlns="http://schemas.openxmlformats.org/spreadsheetml/2006/main" count="67" uniqueCount="42">
  <si>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</si>
  <si>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</si>
  <si>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</si>
  <si>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</si>
  <si>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</si>
  <si>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</si>
  <si>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</si>
  <si>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</si>
  <si>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</si>
  <si>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</si>
  <si>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</si>
  <si>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</si>
  <si>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</si>
  <si>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</si>
  <si>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</si>
  <si>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</si>
  <si>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</si>
  <si>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</si>
  <si>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</si>
  <si>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</si>
  <si>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</si>
  <si>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</si>
  <si>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</si>
  <si>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</si>
  <si>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</si>
  <si>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</si>
  <si>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</si>
  <si>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</si>
  <si>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</si>
  <si>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</si>
  <si>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</si>
  <si>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</si>
  <si>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</si>
  <si>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</si>
  <si>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</si>
  <si>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 xml:space="preserve">     А.М. Бачило</t>
  </si>
  <si>
    <t>Начальник Социального отдела                                                                                                                                                                                                              _____________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</si>
  <si>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год.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</si>
  <si>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год.
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</si>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</sst>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2" fontId="0" fillId="0" borderId="0" xfId="0" applyNumberFormat="1"/>
    <xf numFmtId="2" fontId="7" fillId="0" borderId="0" xfId="0" applyNumberFormat="1" applyFont="1"/>
    <xf numFmtId="0" fontId="8" fillId="0" borderId="0" xfId="0" applyFont="1" applyBorder="1"/>
    <xf numFmtId="0" fontId="9" fillId="0" borderId="0" xfId="0" applyFont="1"/>
    <xf numFmtId="0" fontId="9" fillId="0" borderId="0" xfId="0" applyFont="1" applyAlignment="1">
      <alignment wrapText="1"/>
    </xf>
    <xf numFmtId="2" fontId="9" fillId="0" borderId="0" xfId="0" applyNumberFormat="1" applyFont="1"/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top"/>
    </xf>
    <xf numFmtId="0" fontId="10" fillId="0" borderId="0" xfId="0" applyFont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0" fontId="8" fillId="0" borderId="0" xfId="0" applyFont="1" applyFill="1" applyBorder="1"/>
    <xf numFmtId="0" fontId="3" fillId="2" borderId="0" xfId="0" applyFont="1" applyFill="1" applyAlignment="1">
      <alignment vertical="top"/>
    </xf>
    <xf numFmtId="4" fontId="10" fillId="0" borderId="0" xfId="0" applyNumberFormat="1" applyFont="1"/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0" fontId="8" fillId="0" borderId="1" xfId="0" applyFont="1" applyFill="1" applyBorder="1"/>
    <xf numFmtId="4" fontId="3" fillId="2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/>
    </xf>
    <xf numFmtId="2" fontId="1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" fontId="12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4" fontId="12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8" xfId="0" applyFont="1" applyFill="1" applyBorder="1"/>
    <xf numFmtId="0" fontId="0" fillId="0" borderId="5" xfId="0" applyFont="1" applyFill="1" applyBorder="1"/>
    <xf numFmtId="0" fontId="1" fillId="0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showWhiteSpace="0" view="pageBreakPreview" topLeftCell="A7" zoomScaleNormal="100" zoomScaleSheetLayoutView="100" zoomScalePageLayoutView="80" workbookViewId="0">
      <selection activeCell="C16" sqref="C16:C17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 customHeight="1">
      <c r="A1" s="9"/>
      <c r="B1" s="9"/>
      <c r="C1" s="9"/>
      <c r="D1" s="9"/>
      <c r="E1" s="9"/>
      <c r="F1" s="9"/>
      <c r="G1" s="10"/>
      <c r="H1" s="72" t="s">
        <v>13</v>
      </c>
      <c r="I1" s="72"/>
      <c r="J1" s="72"/>
      <c r="K1" s="72"/>
    </row>
    <row r="2" spans="1:12" ht="33.75" customHeight="1">
      <c r="A2" s="11"/>
      <c r="B2" s="9"/>
      <c r="C2" s="9"/>
      <c r="D2" s="9"/>
      <c r="E2" s="9"/>
      <c r="F2" s="9"/>
      <c r="G2" s="12"/>
      <c r="H2" s="73" t="s">
        <v>14</v>
      </c>
      <c r="I2" s="73"/>
      <c r="J2" s="73"/>
      <c r="K2" s="73"/>
    </row>
    <row r="3" spans="1:12" ht="15.75" customHeight="1">
      <c r="A3" s="9"/>
      <c r="B3" s="9"/>
      <c r="C3" s="9"/>
      <c r="D3" s="9"/>
      <c r="E3" s="9"/>
      <c r="F3" s="9"/>
      <c r="G3" s="12"/>
      <c r="H3" s="13"/>
      <c r="I3" s="13"/>
      <c r="J3" s="13"/>
      <c r="K3" s="13"/>
    </row>
    <row r="4" spans="1:12" ht="19.149999999999999" customHeight="1">
      <c r="A4" s="74" t="s">
        <v>4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2" ht="13.5" customHeight="1">
      <c r="A5" s="15"/>
      <c r="B5" s="15"/>
      <c r="C5" s="15"/>
      <c r="D5" s="15"/>
      <c r="E5" s="15"/>
      <c r="F5" s="15"/>
      <c r="G5" s="14"/>
      <c r="H5" s="14"/>
      <c r="I5" s="14"/>
      <c r="J5" s="14"/>
      <c r="K5" s="14"/>
    </row>
    <row r="6" spans="1:12" s="1" customFormat="1" ht="12.75" customHeight="1">
      <c r="A6" s="81" t="s">
        <v>8</v>
      </c>
      <c r="B6" s="81" t="s">
        <v>17</v>
      </c>
      <c r="C6" s="75" t="s">
        <v>18</v>
      </c>
      <c r="D6" s="76"/>
      <c r="E6" s="76"/>
      <c r="F6" s="77"/>
      <c r="G6" s="75" t="s">
        <v>29</v>
      </c>
      <c r="H6" s="76"/>
      <c r="I6" s="76"/>
      <c r="J6" s="77"/>
      <c r="K6" s="81" t="s">
        <v>7</v>
      </c>
    </row>
    <row r="7" spans="1:12" s="1" customFormat="1" ht="15" customHeight="1">
      <c r="A7" s="70"/>
      <c r="B7" s="70"/>
      <c r="C7" s="78"/>
      <c r="D7" s="79"/>
      <c r="E7" s="79"/>
      <c r="F7" s="80"/>
      <c r="G7" s="78"/>
      <c r="H7" s="79"/>
      <c r="I7" s="79"/>
      <c r="J7" s="80"/>
      <c r="K7" s="70"/>
    </row>
    <row r="8" spans="1:12" s="1" customFormat="1" ht="16.5" customHeight="1">
      <c r="A8" s="70"/>
      <c r="B8" s="70"/>
      <c r="C8" s="62" t="s">
        <v>19</v>
      </c>
      <c r="D8" s="62" t="s">
        <v>22</v>
      </c>
      <c r="E8" s="62" t="s">
        <v>21</v>
      </c>
      <c r="F8" s="62" t="s">
        <v>20</v>
      </c>
      <c r="G8" s="52">
        <v>2022</v>
      </c>
      <c r="H8" s="52">
        <v>2023</v>
      </c>
      <c r="I8" s="52">
        <v>2024</v>
      </c>
      <c r="J8" s="52" t="s">
        <v>0</v>
      </c>
      <c r="K8" s="70"/>
    </row>
    <row r="9" spans="1:12" s="1" customFormat="1" ht="9.75" customHeight="1">
      <c r="A9" s="71"/>
      <c r="B9" s="71"/>
      <c r="C9" s="63"/>
      <c r="D9" s="63"/>
      <c r="E9" s="63"/>
      <c r="F9" s="63"/>
      <c r="G9" s="53"/>
      <c r="H9" s="53"/>
      <c r="I9" s="53"/>
      <c r="J9" s="53"/>
      <c r="K9" s="71"/>
    </row>
    <row r="10" spans="1:12" s="2" customFormat="1" ht="36" customHeight="1">
      <c r="A10" s="64" t="s">
        <v>9</v>
      </c>
      <c r="B10" s="65"/>
      <c r="C10" s="65"/>
      <c r="D10" s="65"/>
      <c r="E10" s="65"/>
      <c r="F10" s="65"/>
      <c r="G10" s="65"/>
      <c r="H10" s="65"/>
      <c r="I10" s="65"/>
      <c r="J10" s="65"/>
      <c r="K10" s="66"/>
    </row>
    <row r="11" spans="1:12" s="25" customFormat="1" ht="39" customHeight="1">
      <c r="A11" s="64" t="s">
        <v>40</v>
      </c>
      <c r="B11" s="65"/>
      <c r="C11" s="65"/>
      <c r="D11" s="65"/>
      <c r="E11" s="65"/>
      <c r="F11" s="65"/>
      <c r="G11" s="65"/>
      <c r="H11" s="65"/>
      <c r="I11" s="65"/>
      <c r="J11" s="65"/>
      <c r="K11" s="66"/>
    </row>
    <row r="12" spans="1:12" s="25" customFormat="1" ht="75.75" customHeight="1">
      <c r="A12" s="27" t="s">
        <v>33</v>
      </c>
      <c r="B12" s="4" t="s">
        <v>16</v>
      </c>
      <c r="C12" s="19" t="s">
        <v>31</v>
      </c>
      <c r="D12" s="19" t="s">
        <v>2</v>
      </c>
      <c r="E12" s="5" t="s">
        <v>6</v>
      </c>
      <c r="F12" s="28">
        <v>620</v>
      </c>
      <c r="G12" s="47">
        <v>68824168</v>
      </c>
      <c r="H12" s="47">
        <v>62125268</v>
      </c>
      <c r="I12" s="47">
        <v>62125268</v>
      </c>
      <c r="J12" s="21">
        <f>G12+H12+I12</f>
        <v>193074704</v>
      </c>
      <c r="K12" s="27" t="s">
        <v>38</v>
      </c>
      <c r="L12" s="32"/>
    </row>
    <row r="13" spans="1:12" s="25" customFormat="1" ht="38.450000000000003" customHeight="1">
      <c r="A13" s="60" t="s">
        <v>34</v>
      </c>
      <c r="B13" s="81" t="s">
        <v>16</v>
      </c>
      <c r="C13" s="19" t="s">
        <v>32</v>
      </c>
      <c r="D13" s="19" t="s">
        <v>2</v>
      </c>
      <c r="E13" s="5" t="s">
        <v>6</v>
      </c>
      <c r="F13" s="28">
        <v>610</v>
      </c>
      <c r="G13" s="21">
        <f>546772+2688165</f>
        <v>3234937</v>
      </c>
      <c r="H13" s="21">
        <v>2846745</v>
      </c>
      <c r="I13" s="21">
        <v>2846745</v>
      </c>
      <c r="J13" s="21">
        <f>G13+H13+I13</f>
        <v>8928427</v>
      </c>
      <c r="K13" s="60" t="s">
        <v>37</v>
      </c>
    </row>
    <row r="14" spans="1:12" s="25" customFormat="1" ht="41.45" customHeight="1">
      <c r="A14" s="51"/>
      <c r="B14" s="71"/>
      <c r="C14" s="19" t="s">
        <v>32</v>
      </c>
      <c r="D14" s="19" t="s">
        <v>2</v>
      </c>
      <c r="E14" s="5" t="s">
        <v>6</v>
      </c>
      <c r="F14" s="28">
        <v>620</v>
      </c>
      <c r="G14" s="21">
        <f>4080798</f>
        <v>4080798</v>
      </c>
      <c r="H14" s="21">
        <v>3591102</v>
      </c>
      <c r="I14" s="21">
        <v>3591102</v>
      </c>
      <c r="J14" s="21">
        <f>G14+H14+I14</f>
        <v>11263002</v>
      </c>
      <c r="K14" s="51"/>
      <c r="L14" s="32"/>
    </row>
    <row r="15" spans="1:12" s="17" customFormat="1" ht="21.6" customHeight="1">
      <c r="A15" s="64" t="s">
        <v>39</v>
      </c>
      <c r="B15" s="65"/>
      <c r="C15" s="87"/>
      <c r="D15" s="87"/>
      <c r="E15" s="87"/>
      <c r="F15" s="87"/>
      <c r="G15" s="87"/>
      <c r="H15" s="87"/>
      <c r="I15" s="87"/>
      <c r="J15" s="87"/>
      <c r="K15" s="66"/>
    </row>
    <row r="16" spans="1:12" s="17" customFormat="1" ht="11.25" customHeight="1">
      <c r="A16" s="60" t="s">
        <v>41</v>
      </c>
      <c r="B16" s="68" t="s">
        <v>16</v>
      </c>
      <c r="C16" s="54" t="s">
        <v>11</v>
      </c>
      <c r="D16" s="58" t="s">
        <v>2</v>
      </c>
      <c r="E16" s="56" t="s">
        <v>12</v>
      </c>
      <c r="F16" s="56" t="s">
        <v>12</v>
      </c>
      <c r="G16" s="57">
        <f>G18+G19+G20+G21</f>
        <v>3944092</v>
      </c>
      <c r="H16" s="57">
        <f>H18+H19+H20+H21</f>
        <v>3927152</v>
      </c>
      <c r="I16" s="57">
        <f>I18+I19+I20+I21</f>
        <v>3927152</v>
      </c>
      <c r="J16" s="57">
        <f>SUM(G16:I17)</f>
        <v>11798396</v>
      </c>
      <c r="K16" s="48" t="s">
        <v>10</v>
      </c>
    </row>
    <row r="17" spans="1:12" s="17" customFormat="1" ht="13.5" customHeight="1">
      <c r="A17" s="85"/>
      <c r="B17" s="69"/>
      <c r="C17" s="55"/>
      <c r="D17" s="59"/>
      <c r="E17" s="67"/>
      <c r="F17" s="55"/>
      <c r="G17" s="55"/>
      <c r="H17" s="55"/>
      <c r="I17" s="55"/>
      <c r="J17" s="61"/>
      <c r="K17" s="49"/>
    </row>
    <row r="18" spans="1:12" s="17" customFormat="1" ht="15" customHeight="1">
      <c r="A18" s="85"/>
      <c r="B18" s="69"/>
      <c r="C18" s="5" t="s">
        <v>11</v>
      </c>
      <c r="D18" s="19" t="s">
        <v>2</v>
      </c>
      <c r="E18" s="20">
        <v>1105</v>
      </c>
      <c r="F18" s="16">
        <v>110</v>
      </c>
      <c r="G18" s="21">
        <v>3817592</v>
      </c>
      <c r="H18" s="21">
        <v>3817592</v>
      </c>
      <c r="I18" s="21">
        <v>3817592</v>
      </c>
      <c r="J18" s="21">
        <f>SUM(G18:I18)</f>
        <v>11452776</v>
      </c>
      <c r="K18" s="49"/>
    </row>
    <row r="19" spans="1:12" s="17" customFormat="1" ht="15" customHeight="1">
      <c r="A19" s="85"/>
      <c r="B19" s="70"/>
      <c r="C19" s="5" t="s">
        <v>11</v>
      </c>
      <c r="D19" s="19" t="s">
        <v>2</v>
      </c>
      <c r="E19" s="20">
        <v>1105</v>
      </c>
      <c r="F19" s="16">
        <v>240</v>
      </c>
      <c r="G19" s="21">
        <v>124500</v>
      </c>
      <c r="H19" s="21">
        <v>109560</v>
      </c>
      <c r="I19" s="21">
        <v>109560</v>
      </c>
      <c r="J19" s="21">
        <f>SUM(G19:I19)</f>
        <v>343620</v>
      </c>
      <c r="K19" s="50"/>
    </row>
    <row r="20" spans="1:12" s="17" customFormat="1" ht="15" customHeight="1">
      <c r="A20" s="85"/>
      <c r="B20" s="70"/>
      <c r="C20" s="5" t="s">
        <v>11</v>
      </c>
      <c r="D20" s="19" t="s">
        <v>2</v>
      </c>
      <c r="E20" s="20">
        <v>1105</v>
      </c>
      <c r="F20" s="16">
        <v>320</v>
      </c>
      <c r="G20" s="21">
        <v>0</v>
      </c>
      <c r="H20" s="21">
        <v>0</v>
      </c>
      <c r="I20" s="21">
        <v>0</v>
      </c>
      <c r="J20" s="21">
        <f>G20+H20+I20</f>
        <v>0</v>
      </c>
      <c r="K20" s="50"/>
    </row>
    <row r="21" spans="1:12" s="17" customFormat="1" ht="13.15" customHeight="1">
      <c r="A21" s="86"/>
      <c r="B21" s="71"/>
      <c r="C21" s="5" t="s">
        <v>11</v>
      </c>
      <c r="D21" s="19" t="s">
        <v>2</v>
      </c>
      <c r="E21" s="20">
        <v>1105</v>
      </c>
      <c r="F21" s="16">
        <v>850</v>
      </c>
      <c r="G21" s="21">
        <v>2000</v>
      </c>
      <c r="H21" s="21">
        <v>0</v>
      </c>
      <c r="I21" s="21">
        <v>0</v>
      </c>
      <c r="J21" s="21">
        <f>SUM(G21:I21)</f>
        <v>2000</v>
      </c>
      <c r="K21" s="51"/>
    </row>
    <row r="22" spans="1:12" s="17" customFormat="1" ht="36.6" customHeight="1">
      <c r="A22" s="18" t="s">
        <v>5</v>
      </c>
      <c r="B22" s="4" t="s">
        <v>16</v>
      </c>
      <c r="C22" s="5" t="s">
        <v>15</v>
      </c>
      <c r="D22" s="19" t="s">
        <v>2</v>
      </c>
      <c r="E22" s="28" t="s">
        <v>12</v>
      </c>
      <c r="F22" s="16" t="s">
        <v>1</v>
      </c>
      <c r="G22" s="23">
        <f>G12+G16+G13+G14</f>
        <v>80083995</v>
      </c>
      <c r="H22" s="23">
        <f>H12+H16+H13+H14</f>
        <v>72490267</v>
      </c>
      <c r="I22" s="23">
        <f>I12+I16+I13+I14</f>
        <v>72490267</v>
      </c>
      <c r="J22" s="23">
        <f>G22+H22+K23+I22</f>
        <v>225064529</v>
      </c>
      <c r="K22" s="34"/>
      <c r="L22" s="26"/>
    </row>
    <row r="23" spans="1:12" s="17" customFormat="1" ht="13.9" customHeight="1">
      <c r="A23" s="18" t="s">
        <v>3</v>
      </c>
      <c r="B23" s="4"/>
      <c r="C23" s="16"/>
      <c r="D23" s="5"/>
      <c r="E23" s="29"/>
      <c r="F23" s="16"/>
      <c r="G23" s="30"/>
      <c r="H23" s="30"/>
      <c r="I23" s="30"/>
      <c r="J23" s="30"/>
      <c r="K23" s="31"/>
    </row>
    <row r="24" spans="1:12" s="17" customFormat="1" ht="42" customHeight="1">
      <c r="A24" s="35" t="s">
        <v>28</v>
      </c>
      <c r="B24" s="4" t="s">
        <v>16</v>
      </c>
      <c r="C24" s="5" t="s">
        <v>15</v>
      </c>
      <c r="D24" s="19" t="s">
        <v>2</v>
      </c>
      <c r="E24" s="22" t="s">
        <v>12</v>
      </c>
      <c r="F24" s="28" t="s">
        <v>1</v>
      </c>
      <c r="G24" s="46">
        <f>G22</f>
        <v>80083995</v>
      </c>
      <c r="H24" s="46">
        <f t="shared" ref="H24:I24" si="0">H22</f>
        <v>72490267</v>
      </c>
      <c r="I24" s="46">
        <f t="shared" si="0"/>
        <v>72490267</v>
      </c>
      <c r="J24" s="46">
        <f>G24+H24+I24</f>
        <v>225064529</v>
      </c>
      <c r="K24" s="31"/>
      <c r="L24" s="26"/>
    </row>
    <row r="25" spans="1:12" s="17" customFormat="1" ht="15" customHeight="1">
      <c r="A25" s="83" t="s">
        <v>23</v>
      </c>
      <c r="B25" s="83"/>
      <c r="C25" s="36"/>
      <c r="D25" s="36"/>
      <c r="E25" s="37"/>
      <c r="F25" s="38"/>
      <c r="G25" s="39"/>
      <c r="H25" s="40"/>
      <c r="I25" s="40"/>
      <c r="J25" s="39"/>
      <c r="K25" s="24"/>
    </row>
    <row r="26" spans="1:12" s="17" customFormat="1" ht="15" customHeight="1">
      <c r="A26" s="83" t="s">
        <v>24</v>
      </c>
      <c r="B26" s="83"/>
      <c r="C26" s="41" t="s">
        <v>30</v>
      </c>
      <c r="D26" s="41"/>
      <c r="E26" s="42"/>
      <c r="F26" s="43"/>
      <c r="G26" s="44"/>
      <c r="H26" s="45"/>
      <c r="I26" s="45"/>
      <c r="J26" s="44"/>
      <c r="K26" s="8"/>
    </row>
    <row r="27" spans="1:12" s="17" customFormat="1" ht="15" customHeight="1">
      <c r="A27" s="83" t="s">
        <v>25</v>
      </c>
      <c r="B27" s="83"/>
      <c r="C27" s="41"/>
      <c r="D27" s="41"/>
      <c r="E27" s="42"/>
      <c r="F27" s="43"/>
      <c r="G27" s="44"/>
      <c r="H27" s="45"/>
      <c r="I27" s="45"/>
      <c r="J27" s="44"/>
      <c r="K27" s="8"/>
    </row>
    <row r="28" spans="1:12" s="17" customFormat="1" ht="13.9" customHeight="1">
      <c r="A28" s="83" t="s">
        <v>26</v>
      </c>
      <c r="B28" s="83"/>
      <c r="C28" s="41"/>
      <c r="D28" s="41"/>
      <c r="E28" s="42"/>
      <c r="F28" s="43"/>
      <c r="G28" s="44"/>
      <c r="H28" s="45"/>
      <c r="I28" s="45"/>
      <c r="J28" s="44"/>
      <c r="K28" s="8"/>
    </row>
    <row r="29" spans="1:12" s="17" customFormat="1" ht="12.6" customHeight="1">
      <c r="A29" s="83" t="s">
        <v>27</v>
      </c>
      <c r="B29" s="83"/>
      <c r="C29" s="41"/>
      <c r="D29" s="41"/>
      <c r="E29" s="42"/>
      <c r="F29" s="43"/>
      <c r="G29" s="44"/>
      <c r="H29" s="45"/>
      <c r="I29" s="45"/>
      <c r="J29" s="44"/>
      <c r="K29" s="8"/>
    </row>
    <row r="30" spans="1:12" ht="15" customHeight="1">
      <c r="A30" s="84" t="s">
        <v>36</v>
      </c>
      <c r="B30" s="84"/>
      <c r="C30" s="84"/>
      <c r="D30" s="84"/>
      <c r="E30" s="84"/>
      <c r="F30" s="84"/>
      <c r="G30" s="84"/>
      <c r="H30" s="84"/>
      <c r="I30" s="84"/>
      <c r="J30" s="84"/>
      <c r="K30" s="33" t="s">
        <v>35</v>
      </c>
    </row>
    <row r="31" spans="1:12" ht="15" customHeight="1">
      <c r="A31" s="3"/>
      <c r="B31" s="3"/>
      <c r="C31" s="3"/>
      <c r="D31" s="3"/>
      <c r="E31" s="3"/>
      <c r="F31" s="3"/>
      <c r="G31" s="3"/>
      <c r="I31" s="82"/>
      <c r="J31" s="82"/>
    </row>
    <row r="32" spans="1:12">
      <c r="A32" s="3"/>
      <c r="B32" s="3"/>
      <c r="C32" s="3"/>
      <c r="D32" s="3"/>
      <c r="E32" s="3"/>
      <c r="G32" s="6"/>
      <c r="J32" s="6"/>
    </row>
    <row r="41" spans="7:8">
      <c r="G41" s="7"/>
      <c r="H41" s="6"/>
    </row>
  </sheetData>
  <mergeCells count="40">
    <mergeCell ref="I31:J31"/>
    <mergeCell ref="A6:A9"/>
    <mergeCell ref="E8:E9"/>
    <mergeCell ref="B6:B9"/>
    <mergeCell ref="A27:B27"/>
    <mergeCell ref="A29:B29"/>
    <mergeCell ref="F8:F9"/>
    <mergeCell ref="A28:B28"/>
    <mergeCell ref="A25:B25"/>
    <mergeCell ref="A30:J30"/>
    <mergeCell ref="G6:J7"/>
    <mergeCell ref="A13:A14"/>
    <mergeCell ref="B13:B14"/>
    <mergeCell ref="A26:B26"/>
    <mergeCell ref="A16:A21"/>
    <mergeCell ref="A15:K15"/>
    <mergeCell ref="H1:K1"/>
    <mergeCell ref="H2:K2"/>
    <mergeCell ref="A10:K10"/>
    <mergeCell ref="J8:J9"/>
    <mergeCell ref="I8:I9"/>
    <mergeCell ref="H8:H9"/>
    <mergeCell ref="A4:K4"/>
    <mergeCell ref="C6:F7"/>
    <mergeCell ref="C8:C9"/>
    <mergeCell ref="K6:K9"/>
    <mergeCell ref="K16:K21"/>
    <mergeCell ref="G8:G9"/>
    <mergeCell ref="C16:C17"/>
    <mergeCell ref="F16:F17"/>
    <mergeCell ref="G16:G17"/>
    <mergeCell ref="H16:H17"/>
    <mergeCell ref="I16:I17"/>
    <mergeCell ref="D16:D17"/>
    <mergeCell ref="K13:K14"/>
    <mergeCell ref="J16:J17"/>
    <mergeCell ref="D8:D9"/>
    <mergeCell ref="A11:K11"/>
    <mergeCell ref="E16:E17"/>
    <mergeCell ref="B16:B21"/>
  </mergeCells>
  <phoneticPr fontId="5" type="noConversion"/>
  <pageMargins left="0.39370078740157483" right="0.39370078740157483" top="0.98425196850393704" bottom="0.39370078740157483" header="0.27559055118110237" footer="0.39370078740157483"/>
  <pageSetup paperSize="9" scale="8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2021-11-11T09:43:45Z</dcterms:modified>
</cp:coreProperties>
</file>