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-120" yWindow="-120" windowWidth="29040" windowHeight="15840"/>
  </bookViews>
  <sheets>
    <sheet name="Приложение 17 к пост" sheetId="1" r:id="rId1"/>
  </sheets>
  <definedNames>
    <definedName name="_xlnm._FilterDatabase" localSheetId="0" hidden="1">'Приложение 17 к пост'!$A$11:$H$41</definedName>
  </definedNames>
  <calcPr calcId="125725"/>
</workbook>
</file>

<file path=xl/calcChain.xml><?xml version="1.0" encoding="utf-8"?>
<calcChain xmlns="http://schemas.openxmlformats.org/spreadsheetml/2006/main">
  <c r="H42" i="1"/>
  <c r="H41"/>
  <c r="H40"/>
  <c r="H39"/>
  <c r="F39"/>
  <c r="E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</calcChain>
</file>

<file path=xl/sharedStrings.xml><?xml version="1.0" encoding="utf-8"?>
<sst xmlns="http://schemas.openxmlformats.org/spreadsheetml/2006/main" count="68" uniqueCount="54">
  <si>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</si>
  <si>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</si>
  <si>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Приложение № 17</t>
  </si>
  <si>
    <t>ЗАТО г. Железногорск
от 21.01.2021 № 146</t>
  </si>
  <si>
    <t xml:space="preserve">Приложение </t>
  </si>
  <si>
    <t>№</t>
  </si>
  <si>
    <t>Наименование муниципальной 
услуги</t>
  </si>
  <si>
    <t>Содержание муниципальной 
услуги, условия (формы) оказания муниципальной услуги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</si>
  <si>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</si>
  <si>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</si>
  <si>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</si>
  <si>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</si>
  <si>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</si>
  <si>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Показ (организация показа) спектаклей (театральных постановок)</t>
  </si>
  <si>
    <t>с учетом всех форм (стационар)</t>
  </si>
  <si>
    <t>Показ (организация) спектаклей (театральных постановок)</t>
  </si>
  <si>
    <t>Показ (организация показа)  концертных программ</t>
  </si>
  <si>
    <t>Показ (организация показа) концертных программ</t>
  </si>
  <si>
    <t>с учетом всех форм (на выезде)</t>
  </si>
  <si>
    <t xml:space="preserve">Реализация дополнительных общеразвивающих программ </t>
  </si>
  <si>
    <t>художественной, очная</t>
  </si>
  <si>
    <t>Библиотечное, библиографическое и информационное обслуживание пользователей библиотеки</t>
  </si>
  <si>
    <t>с учетом всех форм, в стационарных условиях</t>
  </si>
  <si>
    <t>Публичный показ музейных предметов, музейных коллекций</t>
  </si>
  <si>
    <t xml:space="preserve">Реализация дополнительных предпрофессиональных программ в области искусств 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</si>
  <si>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</si>
  <si>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</si>
  <si>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</si>
  <si>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</si>
  <si>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</si>
  <si>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</si>
  <si>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</si>
  <si>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</si>
  <si>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музыкальный фольклор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</si>
  <si>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</si>
  <si>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кукольный спектакль,
малая форма (камерный спектакль)</t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</si>
  <si>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</si>
  <si>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</si>
  <si>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</si>
  <si>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</si>
  <si>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</si>
  <si>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 (бесплатная)</t>
  </si>
  <si>
    <t>Организация деятельности клубных формирований и формирований самодеятельного народного творчества (платно)</t>
  </si>
  <si>
    <t>Организация и проведение культурно-массовых мероприятий (платная)</t>
  </si>
  <si>
    <t xml:space="preserve">культурно-массовых 
(иные зрелищные мероприятия) </t>
  </si>
  <si>
    <t>Организация и проведение культурно-массовых мероприятий; Культурно-массовых (иные зрелищные мероприятия); бесплатная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</si>
  <si>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</si>
  <si>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</si>
  <si>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>Создание экспозиций (выставок) музеев, организация выездных выставок</t>
  </si>
  <si>
    <t>в стационарных условиях</t>
  </si>
  <si>
    <t>Формирование, сохранение, содержание и учет коллекций диких и домашних животных, растений</t>
  </si>
  <si>
    <t>Создание спектаклей</t>
  </si>
  <si>
    <t>музыкальная комедия, 
малая форма (камерный спектакль)</t>
  </si>
  <si>
    <t>ЗАТО г. Железногорск
от 16.07.2021 № 1377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</si>
</sst>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7" fillId="0" borderId="0" xfId="0" applyFont="1" applyFill="1"/>
    <xf numFmtId="0" fontId="0" fillId="0" borderId="0" xfId="0" applyBorder="1"/>
    <xf numFmtId="0" fontId="8" fillId="0" borderId="0" xfId="0" applyFont="1" applyBorder="1" applyAlignment="1" applyProtection="1">
      <alignment vertical="center" wrapText="1"/>
      <protection locked="0"/>
    </xf>
    <xf numFmtId="2" fontId="8" fillId="0" borderId="0" xfId="0" applyNumberFormat="1" applyFont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5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wrapText="1"/>
    </xf>
    <xf numFmtId="0" fontId="12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165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vertical="center"/>
    </xf>
    <xf numFmtId="0" fontId="10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top"/>
    </xf>
    <xf numFmtId="0" fontId="4" fillId="0" borderId="1" xfId="1" applyFont="1" applyBorder="1" applyAlignment="1" applyProtection="1">
      <alignment vertical="center" wrapText="1"/>
      <protection locked="0"/>
    </xf>
    <xf numFmtId="0" fontId="6" fillId="3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164" fontId="0" fillId="0" borderId="0" xfId="0" applyNumberFormat="1" applyFill="1"/>
    <xf numFmtId="165" fontId="0" fillId="0" borderId="0" xfId="0" applyNumberFormat="1"/>
    <xf numFmtId="164" fontId="6" fillId="0" borderId="2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zoomScale="80" zoomScaleNormal="80" zoomScaleSheetLayoutView="80" workbookViewId="0">
      <pane ySplit="13" topLeftCell="A15" activePane="bottomLeft" state="frozen"/>
      <selection pane="bottomLeft" activeCell="F4" sqref="F4"/>
    </sheetView>
  </sheetViews>
  <sheetFormatPr defaultRowHeight="15"/>
  <cols>
    <col min="1" max="1" width="5.28515625" style="21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  <col min="17" max="17" width="11" customWidth="1"/>
    <col min="18" max="18" width="11.85546875" customWidth="1"/>
    <col min="19" max="19" width="10.42578125" customWidth="1"/>
  </cols>
  <sheetData>
    <row r="1" spans="1:20" ht="15.75">
      <c r="F1" s="5" t="s">
        <v>4</v>
      </c>
      <c r="G1" s="5"/>
      <c r="H1" s="5"/>
    </row>
    <row r="2" spans="1:20" ht="15.75">
      <c r="F2" s="5" t="s">
        <v>0</v>
      </c>
      <c r="G2" s="5"/>
      <c r="H2" s="5"/>
    </row>
    <row r="3" spans="1:20" ht="33.75" customHeight="1">
      <c r="F3" s="56" t="s">
        <v>53</v>
      </c>
      <c r="G3" s="56"/>
      <c r="H3" s="5"/>
    </row>
    <row r="5" spans="1:20" ht="15.75">
      <c r="F5" s="5" t="s">
        <v>2</v>
      </c>
      <c r="G5" s="5"/>
      <c r="H5" s="5"/>
    </row>
    <row r="6" spans="1:20" ht="15.75">
      <c r="F6" s="5" t="s">
        <v>0</v>
      </c>
      <c r="G6" s="5"/>
      <c r="H6" s="5"/>
    </row>
    <row r="7" spans="1:20" ht="31.5" customHeight="1">
      <c r="A7" s="19"/>
      <c r="B7" s="1"/>
      <c r="C7" s="1"/>
      <c r="D7" s="1"/>
      <c r="E7" s="1"/>
      <c r="F7" s="56" t="s">
        <v>3</v>
      </c>
      <c r="G7" s="56"/>
      <c r="H7" s="5"/>
    </row>
    <row r="8" spans="1:20" ht="15.75">
      <c r="A8" s="19"/>
      <c r="B8" s="1"/>
      <c r="C8" s="1"/>
      <c r="D8" s="1"/>
      <c r="E8" s="1"/>
      <c r="F8" s="5"/>
      <c r="G8" s="5"/>
      <c r="H8" s="5"/>
    </row>
    <row r="9" spans="1:20" ht="18.75">
      <c r="A9" s="20"/>
      <c r="B9" s="2"/>
      <c r="C9" s="2"/>
      <c r="D9" s="2"/>
      <c r="E9" s="2"/>
      <c r="F9" s="3"/>
      <c r="G9" s="3"/>
      <c r="H9" s="2"/>
    </row>
    <row r="10" spans="1:20" ht="18.75" hidden="1">
      <c r="A10" s="20"/>
      <c r="B10" s="2"/>
      <c r="C10" s="2"/>
      <c r="D10" s="2"/>
      <c r="E10" s="2"/>
      <c r="F10" s="2"/>
      <c r="G10" s="2"/>
      <c r="H10" s="2"/>
    </row>
    <row r="11" spans="1:20" ht="79.5" customHeight="1">
      <c r="A11" s="54" t="s">
        <v>1</v>
      </c>
      <c r="B11" s="55"/>
      <c r="C11" s="55"/>
      <c r="D11" s="55"/>
      <c r="E11" s="55"/>
      <c r="F11" s="55"/>
      <c r="G11" s="55"/>
      <c r="H11" s="55"/>
    </row>
    <row r="12" spans="1:20" ht="126.75" customHeight="1">
      <c r="A12" s="22" t="s">
        <v>5</v>
      </c>
      <c r="B12" s="4" t="s">
        <v>6</v>
      </c>
      <c r="C12" s="4" t="s">
        <v>7</v>
      </c>
      <c r="D12" s="4" t="s">
        <v>8</v>
      </c>
      <c r="E12" s="4" t="s">
        <v>9</v>
      </c>
      <c r="F12" s="4" t="s">
        <v>10</v>
      </c>
      <c r="G12" s="4" t="s">
        <v>11</v>
      </c>
      <c r="H12" s="4" t="s">
        <v>12</v>
      </c>
      <c r="J12" s="11"/>
    </row>
    <row r="13" spans="1:20" ht="25.9" customHeight="1">
      <c r="A13" s="22"/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J13" s="11"/>
    </row>
    <row r="14" spans="1:20" ht="54.75" customHeight="1">
      <c r="A14" s="23">
        <v>1</v>
      </c>
      <c r="B14" s="32" t="s">
        <v>13</v>
      </c>
      <c r="C14" s="32" t="s">
        <v>14</v>
      </c>
      <c r="D14" s="24">
        <v>677.86701000000005</v>
      </c>
      <c r="E14" s="24">
        <v>614.09910447761195</v>
      </c>
      <c r="F14" s="33">
        <v>32.240499999999997</v>
      </c>
      <c r="G14" s="34">
        <v>1</v>
      </c>
      <c r="H14" s="31">
        <f>D14*G14</f>
        <v>677.86701000000005</v>
      </c>
      <c r="J14" s="12"/>
      <c r="P14" s="52"/>
      <c r="Q14" s="52"/>
      <c r="R14" s="52"/>
      <c r="S14" s="52"/>
      <c r="T14" s="52"/>
    </row>
    <row r="15" spans="1:20" ht="45.2" customHeight="1">
      <c r="A15" s="23">
        <v>2</v>
      </c>
      <c r="B15" s="32" t="s">
        <v>15</v>
      </c>
      <c r="C15" s="35" t="s">
        <v>18</v>
      </c>
      <c r="D15" s="24">
        <v>410.68869999999998</v>
      </c>
      <c r="E15" s="26">
        <v>290.50196</v>
      </c>
      <c r="F15" s="33">
        <v>17.408480000000001</v>
      </c>
      <c r="G15" s="34">
        <v>1</v>
      </c>
      <c r="H15" s="31">
        <f t="shared" ref="H15:H27" si="0">D15*G15</f>
        <v>410.68869999999998</v>
      </c>
      <c r="J15" s="12"/>
      <c r="P15" s="52"/>
      <c r="Q15" s="52"/>
      <c r="R15" s="52"/>
      <c r="S15" s="52"/>
      <c r="T15" s="52"/>
    </row>
    <row r="16" spans="1:20" ht="43.5" customHeight="1">
      <c r="A16" s="23">
        <v>3</v>
      </c>
      <c r="B16" s="32" t="s">
        <v>16</v>
      </c>
      <c r="C16" s="32" t="s">
        <v>14</v>
      </c>
      <c r="D16" s="26">
        <v>641.27477999999996</v>
      </c>
      <c r="E16" s="26">
        <v>335.88274999999999</v>
      </c>
      <c r="F16" s="36">
        <v>63.796550000000003</v>
      </c>
      <c r="G16" s="34">
        <v>1</v>
      </c>
      <c r="H16" s="31">
        <f>D16*G16</f>
        <v>641.27477999999996</v>
      </c>
      <c r="I16" s="9"/>
      <c r="J16" s="13"/>
      <c r="P16" s="52"/>
      <c r="Q16" s="52"/>
      <c r="R16" s="52"/>
      <c r="S16" s="52"/>
      <c r="T16" s="52"/>
    </row>
    <row r="17" spans="1:20" ht="45.75" customHeight="1">
      <c r="A17" s="23">
        <v>4</v>
      </c>
      <c r="B17" s="32" t="s">
        <v>17</v>
      </c>
      <c r="C17" s="35" t="s">
        <v>18</v>
      </c>
      <c r="D17" s="26">
        <v>256.75686000000002</v>
      </c>
      <c r="E17" s="26">
        <v>175.88470000000001</v>
      </c>
      <c r="F17" s="36">
        <v>32.44706</v>
      </c>
      <c r="G17" s="34">
        <v>1</v>
      </c>
      <c r="H17" s="31">
        <f>D17*G17</f>
        <v>256.75686000000002</v>
      </c>
      <c r="I17" s="9"/>
      <c r="J17" s="13"/>
      <c r="P17" s="52"/>
      <c r="Q17" s="52"/>
      <c r="R17" s="52"/>
      <c r="S17" s="52"/>
      <c r="T17" s="52"/>
    </row>
    <row r="18" spans="1:20" ht="35.25" customHeight="1">
      <c r="A18" s="23">
        <v>5</v>
      </c>
      <c r="B18" s="28" t="s">
        <v>19</v>
      </c>
      <c r="C18" s="29" t="s">
        <v>20</v>
      </c>
      <c r="D18" s="24">
        <v>85.61824</v>
      </c>
      <c r="E18" s="24">
        <v>60.331612720581298</v>
      </c>
      <c r="F18" s="22">
        <v>5.3851800000000001</v>
      </c>
      <c r="G18" s="37">
        <v>1</v>
      </c>
      <c r="H18" s="31">
        <f>D18*G18</f>
        <v>85.61824</v>
      </c>
      <c r="J18" s="12"/>
      <c r="P18" s="52"/>
      <c r="Q18" s="52"/>
      <c r="R18" s="52"/>
      <c r="S18" s="52"/>
      <c r="T18" s="52"/>
    </row>
    <row r="19" spans="1:20" ht="57" customHeight="1">
      <c r="A19" s="23">
        <v>6</v>
      </c>
      <c r="B19" s="38" t="s">
        <v>21</v>
      </c>
      <c r="C19" s="38" t="s">
        <v>22</v>
      </c>
      <c r="D19" s="31">
        <v>84.094520000000003</v>
      </c>
      <c r="E19" s="26">
        <v>63.531309999999998</v>
      </c>
      <c r="F19" s="39">
        <v>5.9073200000000003</v>
      </c>
      <c r="G19" s="40">
        <v>1</v>
      </c>
      <c r="H19" s="41">
        <f t="shared" si="0"/>
        <v>84.094520000000003</v>
      </c>
      <c r="J19" s="14"/>
      <c r="P19" s="52"/>
      <c r="Q19" s="52"/>
      <c r="R19" s="52"/>
      <c r="S19" s="52"/>
      <c r="T19" s="52"/>
    </row>
    <row r="20" spans="1:20" s="9" customFormat="1" ht="39.4" customHeight="1">
      <c r="A20" s="23">
        <v>7</v>
      </c>
      <c r="B20" s="42" t="s">
        <v>23</v>
      </c>
      <c r="C20" s="38" t="s">
        <v>22</v>
      </c>
      <c r="D20" s="26">
        <v>447.28366999999997</v>
      </c>
      <c r="E20" s="26">
        <v>338.82431000000003</v>
      </c>
      <c r="F20" s="33">
        <v>39.147489999999998</v>
      </c>
      <c r="G20" s="34">
        <v>1</v>
      </c>
      <c r="H20" s="31">
        <f t="shared" si="0"/>
        <v>447.28366999999997</v>
      </c>
      <c r="J20" s="14"/>
      <c r="P20" s="52"/>
      <c r="Q20" s="52"/>
      <c r="R20" s="52"/>
      <c r="S20" s="52"/>
      <c r="T20" s="52"/>
    </row>
    <row r="21" spans="1:20" ht="42" customHeight="1">
      <c r="A21" s="23">
        <v>8</v>
      </c>
      <c r="B21" s="32" t="s">
        <v>24</v>
      </c>
      <c r="C21" s="32" t="s">
        <v>25</v>
      </c>
      <c r="D21" s="24">
        <v>90.64958</v>
      </c>
      <c r="E21" s="24">
        <v>63.235012135922297</v>
      </c>
      <c r="F21" s="31">
        <v>5.5805199999999999</v>
      </c>
      <c r="G21" s="34">
        <v>1</v>
      </c>
      <c r="H21" s="31">
        <f t="shared" si="0"/>
        <v>90.64958</v>
      </c>
      <c r="J21" s="12"/>
      <c r="P21" s="52"/>
      <c r="Q21" s="52"/>
      <c r="R21" s="52"/>
      <c r="S21" s="52"/>
      <c r="T21" s="52"/>
    </row>
    <row r="22" spans="1:20" ht="42.75" customHeight="1">
      <c r="A22" s="23">
        <v>9</v>
      </c>
      <c r="B22" s="32" t="s">
        <v>24</v>
      </c>
      <c r="C22" s="32" t="s">
        <v>26</v>
      </c>
      <c r="D22" s="24">
        <v>83.376900000000006</v>
      </c>
      <c r="E22" s="24">
        <v>58.924808362369298</v>
      </c>
      <c r="F22" s="31">
        <v>5.2585699999999997</v>
      </c>
      <c r="G22" s="34">
        <v>1</v>
      </c>
      <c r="H22" s="31">
        <f t="shared" si="0"/>
        <v>83.376900000000006</v>
      </c>
      <c r="J22" s="12"/>
      <c r="P22" s="52"/>
      <c r="Q22" s="52"/>
      <c r="R22" s="52"/>
      <c r="S22" s="52"/>
      <c r="T22" s="52"/>
    </row>
    <row r="23" spans="1:20" ht="41.45" customHeight="1">
      <c r="A23" s="23">
        <v>10</v>
      </c>
      <c r="B23" s="32" t="s">
        <v>24</v>
      </c>
      <c r="C23" s="32" t="s">
        <v>27</v>
      </c>
      <c r="D23" s="24">
        <v>81.079409999999996</v>
      </c>
      <c r="E23" s="24">
        <v>56.614039215686276</v>
      </c>
      <c r="F23" s="31">
        <v>5.0861999999999998</v>
      </c>
      <c r="G23" s="34">
        <v>1</v>
      </c>
      <c r="H23" s="31">
        <f t="shared" si="0"/>
        <v>81.079409999999996</v>
      </c>
      <c r="J23" s="12"/>
      <c r="P23" s="52"/>
      <c r="Q23" s="52"/>
      <c r="R23" s="52"/>
      <c r="S23" s="52"/>
      <c r="T23" s="52"/>
    </row>
    <row r="24" spans="1:20" ht="42" customHeight="1">
      <c r="A24" s="23">
        <v>11</v>
      </c>
      <c r="B24" s="32" t="s">
        <v>24</v>
      </c>
      <c r="C24" s="32" t="s">
        <v>28</v>
      </c>
      <c r="D24" s="24">
        <v>105.0192</v>
      </c>
      <c r="E24" s="24">
        <v>78.019909999999996</v>
      </c>
      <c r="F24" s="31">
        <v>5.9805700000000002</v>
      </c>
      <c r="G24" s="34">
        <v>1</v>
      </c>
      <c r="H24" s="31">
        <f t="shared" si="0"/>
        <v>105.0192</v>
      </c>
      <c r="J24" s="12"/>
      <c r="P24" s="52"/>
      <c r="Q24" s="52"/>
      <c r="R24" s="52"/>
      <c r="S24" s="52"/>
      <c r="T24" s="52"/>
    </row>
    <row r="25" spans="1:20" ht="44.25" customHeight="1">
      <c r="A25" s="23">
        <v>12</v>
      </c>
      <c r="B25" s="32" t="s">
        <v>24</v>
      </c>
      <c r="C25" s="32" t="s">
        <v>29</v>
      </c>
      <c r="D25" s="24">
        <v>390.16471000000001</v>
      </c>
      <c r="E25" s="24">
        <v>257.93529000000001</v>
      </c>
      <c r="F25" s="43">
        <v>29.064710000000002</v>
      </c>
      <c r="G25" s="34">
        <v>1</v>
      </c>
      <c r="H25" s="31">
        <f t="shared" si="0"/>
        <v>390.16471000000001</v>
      </c>
      <c r="I25" s="9"/>
      <c r="J25" s="12"/>
      <c r="P25" s="52"/>
      <c r="Q25" s="52"/>
      <c r="R25" s="52"/>
      <c r="S25" s="52"/>
      <c r="T25" s="52"/>
    </row>
    <row r="26" spans="1:20" ht="42.75" customHeight="1">
      <c r="A26" s="23">
        <v>13</v>
      </c>
      <c r="B26" s="32" t="s">
        <v>24</v>
      </c>
      <c r="C26" s="32" t="s">
        <v>30</v>
      </c>
      <c r="D26" s="24">
        <v>389.82288</v>
      </c>
      <c r="E26" s="24">
        <v>230.29417000000001</v>
      </c>
      <c r="F26" s="31">
        <v>23.330079999999999</v>
      </c>
      <c r="G26" s="34">
        <v>1</v>
      </c>
      <c r="H26" s="31">
        <f t="shared" si="0"/>
        <v>389.82288</v>
      </c>
      <c r="I26" s="9"/>
      <c r="J26" s="12"/>
      <c r="P26" s="52"/>
      <c r="Q26" s="52"/>
      <c r="R26" s="52"/>
      <c r="S26" s="52"/>
      <c r="T26" s="52"/>
    </row>
    <row r="27" spans="1:20" ht="45.2" customHeight="1">
      <c r="A27" s="23">
        <v>14</v>
      </c>
      <c r="B27" s="32" t="s">
        <v>24</v>
      </c>
      <c r="C27" s="32" t="s">
        <v>31</v>
      </c>
      <c r="D27" s="26">
        <v>361.39947999999998</v>
      </c>
      <c r="E27" s="26">
        <v>271.87844999999999</v>
      </c>
      <c r="F27" s="43">
        <v>18.364989999999999</v>
      </c>
      <c r="G27" s="34">
        <v>1</v>
      </c>
      <c r="H27" s="31">
        <f t="shared" si="0"/>
        <v>361.39947999999998</v>
      </c>
      <c r="I27" s="10"/>
      <c r="J27" s="15"/>
      <c r="P27" s="52"/>
      <c r="Q27" s="52"/>
      <c r="R27" s="52"/>
      <c r="S27" s="52"/>
      <c r="T27" s="52"/>
    </row>
    <row r="28" spans="1:20" ht="45.2" customHeight="1">
      <c r="A28" s="23">
        <v>15</v>
      </c>
      <c r="B28" s="32" t="s">
        <v>24</v>
      </c>
      <c r="C28" s="32" t="s">
        <v>32</v>
      </c>
      <c r="D28" s="26">
        <v>455.33186999999998</v>
      </c>
      <c r="E28" s="26">
        <v>332.67394999999999</v>
      </c>
      <c r="F28" s="33">
        <v>25.10454</v>
      </c>
      <c r="G28" s="34">
        <v>1</v>
      </c>
      <c r="H28" s="31">
        <f>D28*G28</f>
        <v>455.33186999999998</v>
      </c>
      <c r="J28" s="15"/>
      <c r="P28" s="52"/>
      <c r="Q28" s="52"/>
      <c r="R28" s="52"/>
      <c r="S28" s="52"/>
      <c r="T28" s="52"/>
    </row>
    <row r="29" spans="1:20" ht="47.45" customHeight="1">
      <c r="A29" s="23">
        <v>16</v>
      </c>
      <c r="B29" s="28" t="s">
        <v>24</v>
      </c>
      <c r="C29" s="44" t="s">
        <v>33</v>
      </c>
      <c r="D29" s="24">
        <v>389.86550999999997</v>
      </c>
      <c r="E29" s="24">
        <v>226.22315</v>
      </c>
      <c r="F29" s="36">
        <v>23.37538</v>
      </c>
      <c r="G29" s="37">
        <v>1</v>
      </c>
      <c r="H29" s="31">
        <f>D29*G29</f>
        <v>389.86550999999997</v>
      </c>
      <c r="I29" s="9"/>
      <c r="J29" s="12"/>
      <c r="P29" s="52"/>
      <c r="Q29" s="52"/>
      <c r="R29" s="52"/>
      <c r="S29" s="52"/>
      <c r="T29" s="52"/>
    </row>
    <row r="30" spans="1:20" ht="44.25" customHeight="1">
      <c r="A30" s="23">
        <v>17</v>
      </c>
      <c r="B30" s="45" t="s">
        <v>34</v>
      </c>
      <c r="C30" s="32" t="s">
        <v>35</v>
      </c>
      <c r="D30" s="24">
        <v>2279754.17</v>
      </c>
      <c r="E30" s="24">
        <v>991497.5</v>
      </c>
      <c r="F30" s="31">
        <v>88972.25</v>
      </c>
      <c r="G30" s="37">
        <v>1</v>
      </c>
      <c r="H30" s="31">
        <f t="shared" ref="H30:H39" si="1">D30*G30</f>
        <v>2279754.17</v>
      </c>
      <c r="J30" s="12"/>
      <c r="P30" s="52"/>
      <c r="Q30" s="52"/>
      <c r="R30" s="52"/>
      <c r="S30" s="52"/>
      <c r="T30" s="52"/>
    </row>
    <row r="31" spans="1:20" ht="57.6" customHeight="1">
      <c r="A31" s="23">
        <v>18</v>
      </c>
      <c r="B31" s="45" t="s">
        <v>34</v>
      </c>
      <c r="C31" s="32" t="s">
        <v>36</v>
      </c>
      <c r="D31" s="24">
        <v>7191605.2266699998</v>
      </c>
      <c r="E31" s="26">
        <v>5020714.3333299998</v>
      </c>
      <c r="F31" s="31">
        <v>180321.66667000001</v>
      </c>
      <c r="G31" s="37">
        <v>1</v>
      </c>
      <c r="H31" s="31">
        <f t="shared" si="1"/>
        <v>7191605.2266699998</v>
      </c>
      <c r="J31" s="12"/>
      <c r="P31" s="52"/>
      <c r="Q31" s="52"/>
      <c r="R31" s="52"/>
      <c r="S31" s="52"/>
      <c r="T31" s="52"/>
    </row>
    <row r="32" spans="1:20" ht="36.6" customHeight="1">
      <c r="A32" s="46">
        <v>19</v>
      </c>
      <c r="B32" s="45" t="s">
        <v>37</v>
      </c>
      <c r="C32" s="47" t="s">
        <v>38</v>
      </c>
      <c r="D32" s="26">
        <v>92281.15</v>
      </c>
      <c r="E32" s="26">
        <v>55937.8</v>
      </c>
      <c r="F32" s="43">
        <v>22794.5</v>
      </c>
      <c r="G32" s="37">
        <v>1</v>
      </c>
      <c r="H32" s="31">
        <f t="shared" si="1"/>
        <v>92281.15</v>
      </c>
      <c r="I32" s="9"/>
      <c r="J32" s="16"/>
      <c r="P32" s="52"/>
      <c r="Q32" s="52"/>
      <c r="R32" s="52"/>
      <c r="S32" s="52"/>
      <c r="T32" s="52"/>
    </row>
    <row r="33" spans="1:20" ht="70.5" customHeight="1">
      <c r="A33" s="23">
        <v>20</v>
      </c>
      <c r="B33" s="45" t="s">
        <v>39</v>
      </c>
      <c r="C33" s="47"/>
      <c r="D33" s="31">
        <v>31.685269999999999</v>
      </c>
      <c r="E33" s="26">
        <v>21.220500000000001</v>
      </c>
      <c r="F33" s="31">
        <v>2.1934999999999998</v>
      </c>
      <c r="G33" s="37">
        <v>1</v>
      </c>
      <c r="H33" s="31">
        <f t="shared" si="1"/>
        <v>31.685269999999999</v>
      </c>
      <c r="J33" s="14"/>
      <c r="P33" s="52"/>
      <c r="Q33" s="52"/>
      <c r="R33" s="52"/>
      <c r="S33" s="52"/>
      <c r="T33" s="52"/>
    </row>
    <row r="34" spans="1:20" ht="69.95" customHeight="1">
      <c r="A34" s="23">
        <v>21</v>
      </c>
      <c r="B34" s="45" t="s">
        <v>40</v>
      </c>
      <c r="C34" s="47"/>
      <c r="D34" s="26">
        <v>185.52851999999999</v>
      </c>
      <c r="E34" s="26">
        <v>150.44583</v>
      </c>
      <c r="F34" s="31">
        <v>19.182079999999999</v>
      </c>
      <c r="G34" s="37">
        <v>1</v>
      </c>
      <c r="H34" s="31">
        <f t="shared" si="1"/>
        <v>185.52851999999999</v>
      </c>
      <c r="J34" s="14"/>
      <c r="P34" s="52"/>
      <c r="Q34" s="52"/>
      <c r="R34" s="52"/>
      <c r="S34" s="52"/>
      <c r="T34" s="52"/>
    </row>
    <row r="35" spans="1:20" ht="59.45" customHeight="1">
      <c r="A35" s="23">
        <v>22</v>
      </c>
      <c r="B35" s="45" t="s">
        <v>41</v>
      </c>
      <c r="C35" s="47"/>
      <c r="D35" s="26">
        <v>122995.07143</v>
      </c>
      <c r="E35" s="26">
        <v>60392.214290000004</v>
      </c>
      <c r="F35" s="43">
        <v>26106.952379999999</v>
      </c>
      <c r="G35" s="37">
        <v>1</v>
      </c>
      <c r="H35" s="31">
        <f t="shared" si="1"/>
        <v>122995.07143</v>
      </c>
      <c r="I35" s="9"/>
      <c r="J35" s="16"/>
      <c r="P35" s="52"/>
      <c r="Q35" s="52"/>
      <c r="R35" s="52"/>
      <c r="S35" s="52"/>
      <c r="T35" s="52"/>
    </row>
    <row r="36" spans="1:20" ht="58.5" customHeight="1">
      <c r="A36" s="23">
        <v>23</v>
      </c>
      <c r="B36" s="45" t="s">
        <v>42</v>
      </c>
      <c r="C36" s="47"/>
      <c r="D36" s="26">
        <v>185065.4</v>
      </c>
      <c r="E36" s="26">
        <v>86393.600000000006</v>
      </c>
      <c r="F36" s="43">
        <v>36942.800000000003</v>
      </c>
      <c r="G36" s="37">
        <v>1</v>
      </c>
      <c r="H36" s="31">
        <f t="shared" si="1"/>
        <v>185065.4</v>
      </c>
      <c r="I36" s="9"/>
      <c r="J36" s="16"/>
      <c r="P36" s="52"/>
      <c r="Q36" s="52"/>
      <c r="R36" s="52"/>
      <c r="S36" s="52"/>
      <c r="T36" s="52"/>
    </row>
    <row r="37" spans="1:20" ht="47.65" customHeight="1">
      <c r="A37" s="23">
        <v>24</v>
      </c>
      <c r="B37" s="45" t="s">
        <v>43</v>
      </c>
      <c r="C37" s="32" t="s">
        <v>44</v>
      </c>
      <c r="D37" s="31">
        <v>131.10372000000001</v>
      </c>
      <c r="E37" s="31">
        <v>75.476399999999998</v>
      </c>
      <c r="F37" s="43">
        <v>15.507619999999999</v>
      </c>
      <c r="G37" s="37">
        <v>1</v>
      </c>
      <c r="H37" s="31">
        <f t="shared" si="1"/>
        <v>131.10372000000001</v>
      </c>
      <c r="I37" s="9"/>
      <c r="J37" s="17"/>
      <c r="P37" s="52"/>
      <c r="Q37" s="52"/>
      <c r="R37" s="52"/>
      <c r="S37" s="52"/>
      <c r="T37" s="52"/>
    </row>
    <row r="38" spans="1:20" s="9" customFormat="1" ht="74.25" customHeight="1">
      <c r="A38" s="30">
        <v>25</v>
      </c>
      <c r="B38" s="8" t="s">
        <v>45</v>
      </c>
      <c r="C38" s="6" t="s">
        <v>44</v>
      </c>
      <c r="D38" s="25">
        <v>125.88879</v>
      </c>
      <c r="E38" s="25">
        <v>72.994630000000001</v>
      </c>
      <c r="F38" s="53">
        <v>5.0426900000000003</v>
      </c>
      <c r="G38" s="7">
        <v>1</v>
      </c>
      <c r="H38" s="25">
        <f>D38*G38</f>
        <v>125.88879</v>
      </c>
      <c r="I38" s="18"/>
      <c r="J38" s="50"/>
      <c r="M38" s="51"/>
      <c r="P38" s="52"/>
      <c r="Q38" s="52"/>
      <c r="R38" s="52"/>
      <c r="S38" s="52"/>
      <c r="T38" s="52"/>
    </row>
    <row r="39" spans="1:20" s="9" customFormat="1" ht="42" customHeight="1">
      <c r="A39" s="30">
        <v>26</v>
      </c>
      <c r="B39" s="8" t="s">
        <v>46</v>
      </c>
      <c r="C39" s="6" t="s">
        <v>47</v>
      </c>
      <c r="D39" s="27">
        <v>300</v>
      </c>
      <c r="E39" s="27">
        <f>1302/100</f>
        <v>13.02</v>
      </c>
      <c r="F39" s="25">
        <f>1000/100</f>
        <v>10</v>
      </c>
      <c r="G39" s="7">
        <v>1</v>
      </c>
      <c r="H39" s="25">
        <f t="shared" si="1"/>
        <v>300</v>
      </c>
      <c r="J39" s="15"/>
      <c r="P39" s="52"/>
      <c r="Q39" s="52"/>
      <c r="R39" s="52"/>
      <c r="S39" s="52"/>
      <c r="T39" s="52"/>
    </row>
    <row r="40" spans="1:20" ht="42.6" customHeight="1">
      <c r="A40" s="23">
        <v>27</v>
      </c>
      <c r="B40" s="48" t="s">
        <v>48</v>
      </c>
      <c r="C40" s="48" t="s">
        <v>49</v>
      </c>
      <c r="D40" s="26">
        <v>257165.28571</v>
      </c>
      <c r="E40" s="26">
        <v>169556.21429</v>
      </c>
      <c r="F40" s="31">
        <v>27257.71429</v>
      </c>
      <c r="G40" s="37">
        <v>1</v>
      </c>
      <c r="H40" s="31">
        <f>D40*G40</f>
        <v>257165.28571</v>
      </c>
      <c r="J40" s="14"/>
      <c r="P40" s="52"/>
      <c r="Q40" s="52"/>
      <c r="R40" s="52"/>
      <c r="S40" s="52"/>
      <c r="T40" s="52"/>
    </row>
    <row r="41" spans="1:20" ht="55.7" customHeight="1">
      <c r="A41" s="23">
        <v>28</v>
      </c>
      <c r="B41" s="49" t="s">
        <v>50</v>
      </c>
      <c r="C41" s="32"/>
      <c r="D41" s="31">
        <v>870814.44443999999</v>
      </c>
      <c r="E41" s="26">
        <v>273681.66667000001</v>
      </c>
      <c r="F41" s="31">
        <v>52511.777779999997</v>
      </c>
      <c r="G41" s="37">
        <v>1</v>
      </c>
      <c r="H41" s="31">
        <f>D41*G41</f>
        <v>870814.44443999999</v>
      </c>
      <c r="J41" s="17"/>
      <c r="P41" s="52"/>
      <c r="Q41" s="52"/>
      <c r="R41" s="52"/>
      <c r="S41" s="52"/>
      <c r="T41" s="52"/>
    </row>
    <row r="42" spans="1:20" ht="51.95" customHeight="1">
      <c r="A42" s="22">
        <v>29</v>
      </c>
      <c r="B42" s="45" t="s">
        <v>51</v>
      </c>
      <c r="C42" s="32" t="s">
        <v>52</v>
      </c>
      <c r="D42" s="26">
        <v>2873249.5</v>
      </c>
      <c r="E42" s="26">
        <v>2632239</v>
      </c>
      <c r="F42" s="31">
        <v>131505</v>
      </c>
      <c r="G42" s="37">
        <v>1</v>
      </c>
      <c r="H42" s="31">
        <f>D42*G42</f>
        <v>2873249.5</v>
      </c>
      <c r="J42" s="12"/>
      <c r="P42" s="52"/>
      <c r="Q42" s="52"/>
      <c r="R42" s="52"/>
      <c r="S42" s="52"/>
      <c r="T42" s="52"/>
    </row>
    <row r="43" spans="1:20" ht="27.6" customHeight="1">
      <c r="J43" s="11"/>
    </row>
    <row r="44" spans="1:20" ht="47.65" customHeight="1"/>
  </sheetData>
  <mergeCells count="3">
    <mergeCell ref="A11:H11"/>
    <mergeCell ref="F3:G3"/>
    <mergeCell ref="F7:G7"/>
  </mergeCells>
  <phoneticPr fontId="5" type="noConversion"/>
  <conditionalFormatting sqref="D18:D19 D23:D24">
    <cfRule type="cellIs" dxfId="0" priority="1" operator="equal">
      <formula>0</formula>
    </cfRule>
  </conditionalFormatting>
  <pageMargins left="0.51181102362204722" right="0.5118110236220472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 к пост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2021-07-16T06:44:01Z</dcterms:modified>
</cp:coreProperties>
</file>