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8130" tabRatio="699"/>
  </bookViews>
  <sheets>
    <sheet name="значения базовых нормативов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10" i="2"/>
  <c r="H10"/>
  <c r="I10"/>
  <c r="J10"/>
  <c r="K10"/>
  <c r="L10"/>
  <c r="M10"/>
  <c r="G11"/>
  <c r="H11"/>
  <c r="I11"/>
  <c r="J11"/>
  <c r="K11"/>
  <c r="L11"/>
  <c r="M11"/>
  <c r="G12"/>
  <c r="H12"/>
  <c r="I12"/>
  <c r="J12"/>
  <c r="K12"/>
  <c r="L12"/>
  <c r="M12"/>
  <c r="G13"/>
  <c r="H13"/>
  <c r="I13"/>
  <c r="J13"/>
  <c r="K13"/>
  <c r="L13"/>
  <c r="M13"/>
  <c r="G14"/>
  <c r="H14"/>
  <c r="I14"/>
  <c r="J14"/>
  <c r="K14"/>
  <c r="L14"/>
  <c r="M14"/>
  <c r="G15"/>
  <c r="H15"/>
  <c r="I15"/>
  <c r="J15"/>
  <c r="K15"/>
  <c r="L15"/>
  <c r="M15"/>
  <c r="G16"/>
  <c r="H16"/>
  <c r="I16"/>
  <c r="J16"/>
  <c r="K16"/>
  <c r="L16"/>
  <c r="M16"/>
  <c r="O27" l="1"/>
  <c r="O22" l="1"/>
  <c r="O26"/>
  <c r="O25"/>
  <c r="O24"/>
  <c r="O23"/>
  <c r="O10" l="1"/>
  <c r="O11"/>
  <c r="O12"/>
  <c r="O13"/>
  <c r="O14"/>
  <c r="O15"/>
  <c r="O16"/>
  <c r="O17"/>
  <c r="O18"/>
  <c r="O19"/>
  <c r="O20"/>
  <c r="O21"/>
</calcChain>
</file>

<file path=xl/sharedStrings.xml><?xml version="1.0" encoding="utf-8"?>
<sst xmlns="http://schemas.openxmlformats.org/spreadsheetml/2006/main" count="84" uniqueCount="57">
  <si>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</si>
  <si>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</si>
  <si>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</si>
  <si>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</si>
  <si>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</si>
  <si>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</si>
  <si>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</si>
  <si>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</si>
  <si>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</si>
  <si>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</si>
  <si>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</si>
  <si>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</si>
  <si>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</si>
  <si>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</si>
  <si>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</si>
  <si>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</si>
  <si>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</si>
  <si>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</si>
  <si>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</si>
  <si>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</si>
  <si>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</si>
  <si>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</si>
  <si>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</si>
  <si>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</si>
  <si>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</si>
  <si>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</si>
  <si>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</si>
  <si>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</si>
  <si>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</si>
  <si>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</si>
  <si>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</si>
  <si>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</si>
  <si>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</si>
  <si>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</si>
  <si>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</si>
  <si>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</si>
  <si>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</si>
  <si>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</si>
  <si>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</si>
  <si>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</si>
  <si>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</si>
  <si>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</si>
  <si>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</si>
  <si>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</si>
  <si>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</si>
  <si>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</si>
  <si>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</si>
  <si>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</si>
  <si>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</si>
  <si>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804200О.99.0.ББ52АЖ24000</t>
  </si>
  <si>
    <t>Социально-педагогическая.</t>
  </si>
  <si>
    <t>804200О.99.0.ББ52АЕ04000</t>
  </si>
  <si>
    <t>Техническая.</t>
  </si>
  <si>
    <t>Туристско-краеведческая</t>
  </si>
  <si>
    <t>804200О.99.0.ББ52АЖ00000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</si>
  <si>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2021 год и плановый  период 2022 и 2023 годов </t>
  </si>
  <si>
    <t>от 13.01.2021            №  14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</si>
</sst>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>
        <row r="11">
          <cell r="G11">
            <v>21544.13</v>
          </cell>
          <cell r="H11">
            <v>0</v>
          </cell>
          <cell r="M11">
            <v>0</v>
          </cell>
        </row>
        <row r="12">
          <cell r="G12">
            <v>21337.759999999998</v>
          </cell>
          <cell r="H12">
            <v>0</v>
          </cell>
          <cell r="M12">
            <v>0</v>
          </cell>
        </row>
        <row r="13">
          <cell r="G13">
            <v>29727.01</v>
          </cell>
          <cell r="H13">
            <v>0</v>
          </cell>
          <cell r="M13">
            <v>0</v>
          </cell>
        </row>
        <row r="14">
          <cell r="G14">
            <v>29547.27</v>
          </cell>
          <cell r="H14">
            <v>0</v>
          </cell>
          <cell r="M14">
            <v>0</v>
          </cell>
        </row>
        <row r="15">
          <cell r="G15">
            <v>29720.34</v>
          </cell>
          <cell r="H15">
            <v>0</v>
          </cell>
          <cell r="M15">
            <v>0</v>
          </cell>
        </row>
        <row r="16">
          <cell r="G16">
            <v>147223.46</v>
          </cell>
          <cell r="H16">
            <v>64103.199999999997</v>
          </cell>
          <cell r="M16">
            <v>15605.1</v>
          </cell>
        </row>
        <row r="17">
          <cell r="G17">
            <v>166378.20000000001</v>
          </cell>
          <cell r="H17">
            <v>83262.44</v>
          </cell>
          <cell r="M17">
            <v>15604.22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C1" workbookViewId="0">
      <selection activeCell="N4" sqref="N4"/>
    </sheetView>
  </sheetViews>
  <sheetFormatPr defaultColWidth="9.140625" defaultRowHeight="15"/>
  <cols>
    <col min="1" max="2" width="9.140625" style="10" hidden="1" customWidth="1"/>
    <col min="3" max="3" width="29" style="8" customWidth="1"/>
    <col min="4" max="4" width="14.5703125" style="8" customWidth="1"/>
    <col min="5" max="5" width="28.85546875" style="8" customWidth="1"/>
    <col min="6" max="6" width="15.140625" style="8" customWidth="1"/>
    <col min="7" max="7" width="13.7109375" style="10" customWidth="1"/>
    <col min="8" max="8" width="18" style="10" customWidth="1"/>
    <col min="9" max="9" width="12.140625" style="10" hidden="1" customWidth="1"/>
    <col min="10" max="12" width="0" style="10" hidden="1" customWidth="1"/>
    <col min="13" max="13" width="19.7109375" style="12" customWidth="1"/>
    <col min="14" max="14" width="13" style="10" customWidth="1"/>
    <col min="15" max="15" width="17.42578125" style="10" customWidth="1"/>
    <col min="16" max="16384" width="9.140625" style="8"/>
  </cols>
  <sheetData>
    <row r="1" spans="1:15">
      <c r="N1" s="15" t="s">
        <v>8</v>
      </c>
    </row>
    <row r="2" spans="1:15">
      <c r="N2" s="15" t="s">
        <v>6</v>
      </c>
    </row>
    <row r="3" spans="1:15">
      <c r="N3" s="15" t="s">
        <v>7</v>
      </c>
    </row>
    <row r="4" spans="1:15">
      <c r="N4" s="15" t="s">
        <v>56</v>
      </c>
    </row>
    <row r="6" spans="1:15" ht="56.25" customHeight="1">
      <c r="C6" s="17" t="s">
        <v>55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ht="19.5" customHeight="1">
      <c r="C7" s="20" t="s">
        <v>0</v>
      </c>
      <c r="D7" s="20" t="s">
        <v>30</v>
      </c>
      <c r="E7" s="20" t="s">
        <v>9</v>
      </c>
      <c r="F7" s="20" t="s">
        <v>10</v>
      </c>
      <c r="G7" s="18" t="s">
        <v>2</v>
      </c>
      <c r="H7" s="21" t="s">
        <v>3</v>
      </c>
      <c r="I7" s="21"/>
      <c r="J7" s="21"/>
      <c r="K7" s="21"/>
      <c r="L7" s="21"/>
      <c r="M7" s="21"/>
      <c r="N7" s="18" t="s">
        <v>24</v>
      </c>
      <c r="O7" s="18" t="s">
        <v>25</v>
      </c>
    </row>
    <row r="8" spans="1:15" s="14" customFormat="1" ht="173.25" customHeight="1">
      <c r="C8" s="20"/>
      <c r="D8" s="20"/>
      <c r="E8" s="20"/>
      <c r="F8" s="20"/>
      <c r="G8" s="19"/>
      <c r="H8" s="11" t="s">
        <v>4</v>
      </c>
      <c r="I8" s="11" t="s">
        <v>1</v>
      </c>
      <c r="J8" s="11"/>
      <c r="K8" s="11"/>
      <c r="L8" s="11"/>
      <c r="M8" s="1" t="s">
        <v>5</v>
      </c>
      <c r="N8" s="19"/>
      <c r="O8" s="19"/>
    </row>
    <row r="9" spans="1:15" s="9" customFormat="1" ht="11.25" customHeight="1">
      <c r="C9" s="2">
        <v>1</v>
      </c>
      <c r="D9" s="2">
        <v>2</v>
      </c>
      <c r="E9" s="2">
        <v>3</v>
      </c>
      <c r="F9" s="2">
        <v>4</v>
      </c>
      <c r="G9" s="5">
        <v>5</v>
      </c>
      <c r="H9" s="5">
        <v>6</v>
      </c>
      <c r="I9" s="5"/>
      <c r="J9" s="5"/>
      <c r="K9" s="5"/>
      <c r="L9" s="5"/>
      <c r="M9" s="6">
        <v>7</v>
      </c>
      <c r="N9" s="5">
        <v>8</v>
      </c>
      <c r="O9" s="5">
        <v>9</v>
      </c>
    </row>
    <row r="10" spans="1:15" s="13" customFormat="1" ht="60" customHeight="1">
      <c r="A10" s="14">
        <v>2</v>
      </c>
      <c r="B10" s="14"/>
      <c r="C10" s="7" t="s">
        <v>13</v>
      </c>
      <c r="D10" s="16" t="s">
        <v>31</v>
      </c>
      <c r="E10" s="7" t="s">
        <v>12</v>
      </c>
      <c r="F10" s="7" t="s">
        <v>14</v>
      </c>
      <c r="G10" s="4">
        <f>'[1]значения базовых нормативов'!G11</f>
        <v>21544.13</v>
      </c>
      <c r="H10" s="4">
        <f>'[1]значения базовых нормативов'!H11</f>
        <v>0</v>
      </c>
      <c r="I10" s="3">
        <f>'[1]значения базовых нормативов'!I11</f>
        <v>0</v>
      </c>
      <c r="J10" s="3">
        <f>'[1]значения базовых нормативов'!J11</f>
        <v>0</v>
      </c>
      <c r="K10" s="3">
        <f>'[1]значения базовых нормативов'!K11</f>
        <v>0</v>
      </c>
      <c r="L10" s="3">
        <f>'[1]значения базовых нормативов'!L11</f>
        <v>0</v>
      </c>
      <c r="M10" s="4">
        <f>'[1]значения базовых нормативов'!M11</f>
        <v>0</v>
      </c>
      <c r="N10" s="3">
        <v>1</v>
      </c>
      <c r="O10" s="4">
        <f t="shared" ref="O10:O26" si="0">G10*N10</f>
        <v>21544.13</v>
      </c>
    </row>
    <row r="11" spans="1:15" s="13" customFormat="1" ht="60" customHeight="1">
      <c r="A11" s="14">
        <v>3</v>
      </c>
      <c r="B11" s="14"/>
      <c r="C11" s="7" t="s">
        <v>13</v>
      </c>
      <c r="D11" s="16" t="s">
        <v>32</v>
      </c>
      <c r="E11" s="7" t="s">
        <v>15</v>
      </c>
      <c r="F11" s="7" t="s">
        <v>14</v>
      </c>
      <c r="G11" s="4">
        <f>'[1]значения базовых нормативов'!G12</f>
        <v>21337.759999999998</v>
      </c>
      <c r="H11" s="4">
        <f>'[1]значения базовых нормативов'!H12</f>
        <v>0</v>
      </c>
      <c r="I11" s="3">
        <f>'[1]значения базовых нормативов'!I12</f>
        <v>0</v>
      </c>
      <c r="J11" s="3">
        <f>'[1]значения базовых нормативов'!J12</f>
        <v>0</v>
      </c>
      <c r="K11" s="3">
        <f>'[1]значения базовых нормативов'!K12</f>
        <v>0</v>
      </c>
      <c r="L11" s="3">
        <f>'[1]значения базовых нормативов'!L12</f>
        <v>0</v>
      </c>
      <c r="M11" s="4">
        <f>'[1]значения базовых нормативов'!M12</f>
        <v>0</v>
      </c>
      <c r="N11" s="3">
        <v>1</v>
      </c>
      <c r="O11" s="4">
        <f t="shared" si="0"/>
        <v>21337.759999999998</v>
      </c>
    </row>
    <row r="12" spans="1:15" s="13" customFormat="1" ht="60" customHeight="1">
      <c r="A12" s="14">
        <v>4</v>
      </c>
      <c r="B12" s="14"/>
      <c r="C12" s="7" t="s">
        <v>13</v>
      </c>
      <c r="D12" s="16" t="s">
        <v>33</v>
      </c>
      <c r="E12" s="7" t="s">
        <v>29</v>
      </c>
      <c r="F12" s="7" t="s">
        <v>14</v>
      </c>
      <c r="G12" s="4">
        <f>'[1]значения базовых нормативов'!G13</f>
        <v>29727.01</v>
      </c>
      <c r="H12" s="4">
        <f>'[1]значения базовых нормативов'!H13</f>
        <v>0</v>
      </c>
      <c r="I12" s="3">
        <f>'[1]значения базовых нормативов'!I13</f>
        <v>0</v>
      </c>
      <c r="J12" s="3">
        <f>'[1]значения базовых нормативов'!J13</f>
        <v>0</v>
      </c>
      <c r="K12" s="3">
        <f>'[1]значения базовых нормативов'!K13</f>
        <v>0</v>
      </c>
      <c r="L12" s="3">
        <f>'[1]значения базовых нормативов'!L13</f>
        <v>0</v>
      </c>
      <c r="M12" s="4">
        <f>'[1]значения базовых нормативов'!M13</f>
        <v>0</v>
      </c>
      <c r="N12" s="3">
        <v>1</v>
      </c>
      <c r="O12" s="4">
        <f t="shared" si="0"/>
        <v>29727.01</v>
      </c>
    </row>
    <row r="13" spans="1:15" s="13" customFormat="1" ht="60" customHeight="1">
      <c r="A13" s="14">
        <v>5</v>
      </c>
      <c r="B13" s="14"/>
      <c r="C13" s="7" t="s">
        <v>13</v>
      </c>
      <c r="D13" s="16" t="s">
        <v>34</v>
      </c>
      <c r="E13" s="7" t="s">
        <v>16</v>
      </c>
      <c r="F13" s="7" t="s">
        <v>14</v>
      </c>
      <c r="G13" s="4">
        <f>'[1]значения базовых нормативов'!G14</f>
        <v>29547.27</v>
      </c>
      <c r="H13" s="4">
        <f>'[1]значения базовых нормативов'!H14</f>
        <v>0</v>
      </c>
      <c r="I13" s="3">
        <f>'[1]значения базовых нормативов'!I14</f>
        <v>0</v>
      </c>
      <c r="J13" s="3">
        <f>'[1]значения базовых нормативов'!J14</f>
        <v>0</v>
      </c>
      <c r="K13" s="3">
        <f>'[1]значения базовых нормативов'!K14</f>
        <v>0</v>
      </c>
      <c r="L13" s="3">
        <f>'[1]значения базовых нормативов'!L14</f>
        <v>0</v>
      </c>
      <c r="M13" s="4">
        <f>'[1]значения базовых нормативов'!M14</f>
        <v>0</v>
      </c>
      <c r="N13" s="3">
        <v>1</v>
      </c>
      <c r="O13" s="4">
        <f t="shared" si="0"/>
        <v>29547.27</v>
      </c>
    </row>
    <row r="14" spans="1:15" s="13" customFormat="1" ht="60" customHeight="1">
      <c r="A14" s="14">
        <v>6</v>
      </c>
      <c r="B14" s="14"/>
      <c r="C14" s="7" t="s">
        <v>13</v>
      </c>
      <c r="D14" s="16" t="s">
        <v>35</v>
      </c>
      <c r="E14" s="7" t="s">
        <v>17</v>
      </c>
      <c r="F14" s="7" t="s">
        <v>14</v>
      </c>
      <c r="G14" s="4">
        <f>'[1]значения базовых нормативов'!G15</f>
        <v>29720.34</v>
      </c>
      <c r="H14" s="4">
        <f>'[1]значения базовых нормативов'!H15</f>
        <v>0</v>
      </c>
      <c r="I14" s="3">
        <f>'[1]значения базовых нормативов'!I15</f>
        <v>0</v>
      </c>
      <c r="J14" s="3">
        <f>'[1]значения базовых нормативов'!J15</f>
        <v>0</v>
      </c>
      <c r="K14" s="3">
        <f>'[1]значения базовых нормативов'!K15</f>
        <v>0</v>
      </c>
      <c r="L14" s="3">
        <f>'[1]значения базовых нормативов'!L15</f>
        <v>0</v>
      </c>
      <c r="M14" s="4">
        <f>'[1]значения базовых нормативов'!M15</f>
        <v>0</v>
      </c>
      <c r="N14" s="3">
        <v>1</v>
      </c>
      <c r="O14" s="4">
        <f t="shared" si="0"/>
        <v>29720.34</v>
      </c>
    </row>
    <row r="15" spans="1:15" s="13" customFormat="1" ht="60" customHeight="1">
      <c r="A15" s="14">
        <v>7</v>
      </c>
      <c r="B15" s="14"/>
      <c r="C15" s="7" t="s">
        <v>18</v>
      </c>
      <c r="D15" s="16" t="s">
        <v>36</v>
      </c>
      <c r="E15" s="7" t="s">
        <v>11</v>
      </c>
      <c r="F15" s="7" t="s">
        <v>22</v>
      </c>
      <c r="G15" s="4">
        <f>'[1]значения базовых нормативов'!G16</f>
        <v>147223.46</v>
      </c>
      <c r="H15" s="4">
        <f>'[1]значения базовых нормативов'!H16</f>
        <v>64103.199999999997</v>
      </c>
      <c r="I15" s="3">
        <f>'[1]значения базовых нормативов'!I16</f>
        <v>0</v>
      </c>
      <c r="J15" s="3">
        <f>'[1]значения базовых нормативов'!J16</f>
        <v>0</v>
      </c>
      <c r="K15" s="3">
        <f>'[1]значения базовых нормативов'!K16</f>
        <v>0</v>
      </c>
      <c r="L15" s="3">
        <f>'[1]значения базовых нормативов'!L16</f>
        <v>0</v>
      </c>
      <c r="M15" s="4">
        <f>'[1]значения базовых нормативов'!M16</f>
        <v>15605.1</v>
      </c>
      <c r="N15" s="3">
        <v>1</v>
      </c>
      <c r="O15" s="4">
        <f t="shared" si="0"/>
        <v>147223.46</v>
      </c>
    </row>
    <row r="16" spans="1:15" s="13" customFormat="1" ht="60" customHeight="1">
      <c r="A16" s="14">
        <v>9</v>
      </c>
      <c r="B16" s="14"/>
      <c r="C16" s="7" t="s">
        <v>18</v>
      </c>
      <c r="D16" s="16" t="s">
        <v>37</v>
      </c>
      <c r="E16" s="7" t="s">
        <v>28</v>
      </c>
      <c r="F16" s="7" t="s">
        <v>22</v>
      </c>
      <c r="G16" s="4">
        <f>'[1]значения базовых нормативов'!G17</f>
        <v>166378.20000000001</v>
      </c>
      <c r="H16" s="4">
        <f>'[1]значения базовых нормативов'!H17</f>
        <v>83262.44</v>
      </c>
      <c r="I16" s="3">
        <f>'[1]значения базовых нормативов'!I17</f>
        <v>0</v>
      </c>
      <c r="J16" s="3">
        <f>'[1]значения базовых нормативов'!J17</f>
        <v>0</v>
      </c>
      <c r="K16" s="3">
        <f>'[1]значения базовых нормативов'!K17</f>
        <v>0</v>
      </c>
      <c r="L16" s="3">
        <f>'[1]значения базовых нормативов'!L17</f>
        <v>0</v>
      </c>
      <c r="M16" s="4">
        <f>'[1]значения базовых нормативов'!M17</f>
        <v>15604.22</v>
      </c>
      <c r="N16" s="3">
        <v>1</v>
      </c>
      <c r="O16" s="4">
        <f t="shared" si="0"/>
        <v>166378.20000000001</v>
      </c>
    </row>
    <row r="17" spans="1:15" s="13" customFormat="1" ht="60" customHeight="1">
      <c r="A17" s="14">
        <v>11</v>
      </c>
      <c r="B17" s="14"/>
      <c r="C17" s="7" t="s">
        <v>19</v>
      </c>
      <c r="D17" s="16" t="s">
        <v>38</v>
      </c>
      <c r="E17" s="7"/>
      <c r="F17" s="7" t="s">
        <v>22</v>
      </c>
      <c r="G17" s="4">
        <v>55383.23</v>
      </c>
      <c r="H17" s="4">
        <v>30340.720000000001</v>
      </c>
      <c r="I17" s="3"/>
      <c r="J17" s="3"/>
      <c r="K17" s="3"/>
      <c r="L17" s="3"/>
      <c r="M17" s="4">
        <v>4968.6899999999996</v>
      </c>
      <c r="N17" s="3">
        <v>1</v>
      </c>
      <c r="O17" s="4">
        <f t="shared" si="0"/>
        <v>55383.23</v>
      </c>
    </row>
    <row r="18" spans="1:15" s="13" customFormat="1" ht="60" customHeight="1">
      <c r="A18" s="14">
        <v>14</v>
      </c>
      <c r="B18" s="14"/>
      <c r="C18" s="7" t="s">
        <v>20</v>
      </c>
      <c r="D18" s="16" t="s">
        <v>39</v>
      </c>
      <c r="E18" s="7"/>
      <c r="F18" s="7" t="s">
        <v>22</v>
      </c>
      <c r="G18" s="4">
        <v>55377.3</v>
      </c>
      <c r="H18" s="4">
        <v>30338.44</v>
      </c>
      <c r="I18" s="3"/>
      <c r="J18" s="3"/>
      <c r="K18" s="3"/>
      <c r="L18" s="3"/>
      <c r="M18" s="4">
        <v>4966.6000000000004</v>
      </c>
      <c r="N18" s="3">
        <v>1</v>
      </c>
      <c r="O18" s="4">
        <f t="shared" si="0"/>
        <v>55377.3</v>
      </c>
    </row>
    <row r="19" spans="1:15" s="13" customFormat="1" ht="60" customHeight="1">
      <c r="A19" s="14">
        <v>18</v>
      </c>
      <c r="B19" s="14"/>
      <c r="C19" s="7" t="s">
        <v>21</v>
      </c>
      <c r="D19" s="16" t="s">
        <v>40</v>
      </c>
      <c r="E19" s="7"/>
      <c r="F19" s="7" t="s">
        <v>22</v>
      </c>
      <c r="G19" s="4">
        <v>55378.81</v>
      </c>
      <c r="H19" s="4">
        <v>30343</v>
      </c>
      <c r="I19" s="3"/>
      <c r="J19" s="3"/>
      <c r="K19" s="3"/>
      <c r="L19" s="3"/>
      <c r="M19" s="4">
        <v>4952.8</v>
      </c>
      <c r="N19" s="3">
        <v>1</v>
      </c>
      <c r="O19" s="4">
        <f t="shared" si="0"/>
        <v>55378.81</v>
      </c>
    </row>
    <row r="20" spans="1:15" s="13" customFormat="1" ht="60" customHeight="1">
      <c r="A20" s="14">
        <v>22</v>
      </c>
      <c r="B20" s="14"/>
      <c r="C20" s="7" t="s">
        <v>13</v>
      </c>
      <c r="D20" s="16" t="s">
        <v>41</v>
      </c>
      <c r="E20" s="7" t="s">
        <v>26</v>
      </c>
      <c r="F20" s="7" t="s">
        <v>23</v>
      </c>
      <c r="G20" s="4">
        <v>11776.47</v>
      </c>
      <c r="H20" s="4">
        <v>11776.47</v>
      </c>
      <c r="I20" s="3"/>
      <c r="J20" s="3"/>
      <c r="K20" s="3"/>
      <c r="L20" s="3"/>
      <c r="M20" s="4">
        <v>0</v>
      </c>
      <c r="N20" s="3">
        <v>1</v>
      </c>
      <c r="O20" s="4">
        <f t="shared" si="0"/>
        <v>11776.47</v>
      </c>
    </row>
    <row r="21" spans="1:15" s="13" customFormat="1" ht="60" customHeight="1">
      <c r="A21" s="14">
        <v>23</v>
      </c>
      <c r="B21" s="14"/>
      <c r="C21" s="7" t="s">
        <v>27</v>
      </c>
      <c r="D21" s="16" t="s">
        <v>42</v>
      </c>
      <c r="E21" s="7"/>
      <c r="F21" s="7" t="s">
        <v>22</v>
      </c>
      <c r="G21" s="4">
        <v>311.89</v>
      </c>
      <c r="H21" s="4">
        <v>73.400000000000006</v>
      </c>
      <c r="I21" s="3"/>
      <c r="J21" s="3"/>
      <c r="K21" s="3"/>
      <c r="L21" s="3"/>
      <c r="M21" s="4">
        <v>72.239999999999995</v>
      </c>
      <c r="N21" s="3">
        <v>1</v>
      </c>
      <c r="O21" s="4">
        <f t="shared" si="0"/>
        <v>311.89</v>
      </c>
    </row>
    <row r="22" spans="1:15" s="13" customFormat="1" ht="60" customHeight="1">
      <c r="A22" s="14"/>
      <c r="B22" s="14"/>
      <c r="C22" s="7" t="s">
        <v>27</v>
      </c>
      <c r="D22" s="16" t="s">
        <v>51</v>
      </c>
      <c r="E22" s="7" t="s">
        <v>52</v>
      </c>
      <c r="F22" s="7" t="s">
        <v>22</v>
      </c>
      <c r="G22" s="4">
        <v>223.63</v>
      </c>
      <c r="H22" s="4">
        <v>53.84</v>
      </c>
      <c r="I22" s="3"/>
      <c r="J22" s="3"/>
      <c r="K22" s="3"/>
      <c r="L22" s="3"/>
      <c r="M22" s="4">
        <v>56.14</v>
      </c>
      <c r="N22" s="3">
        <v>1</v>
      </c>
      <c r="O22" s="4">
        <f t="shared" si="0"/>
        <v>223.63</v>
      </c>
    </row>
    <row r="23" spans="1:15" ht="60" customHeight="1">
      <c r="C23" s="7" t="s">
        <v>27</v>
      </c>
      <c r="D23" s="16" t="s">
        <v>43</v>
      </c>
      <c r="E23" s="7" t="s">
        <v>44</v>
      </c>
      <c r="F23" s="7" t="s">
        <v>22</v>
      </c>
      <c r="G23" s="4">
        <v>223.59</v>
      </c>
      <c r="H23" s="4">
        <v>53.83</v>
      </c>
      <c r="I23" s="3"/>
      <c r="J23" s="3"/>
      <c r="K23" s="3"/>
      <c r="L23" s="3"/>
      <c r="M23" s="4">
        <v>56.13</v>
      </c>
      <c r="N23" s="3">
        <v>1</v>
      </c>
      <c r="O23" s="4">
        <f t="shared" si="0"/>
        <v>223.59</v>
      </c>
    </row>
    <row r="24" spans="1:15" ht="60" customHeight="1">
      <c r="C24" s="7" t="s">
        <v>27</v>
      </c>
      <c r="D24" s="16" t="s">
        <v>45</v>
      </c>
      <c r="E24" s="7" t="s">
        <v>46</v>
      </c>
      <c r="F24" s="7" t="s">
        <v>22</v>
      </c>
      <c r="G24" s="4">
        <v>223.58</v>
      </c>
      <c r="H24" s="4">
        <v>53.83</v>
      </c>
      <c r="I24" s="3"/>
      <c r="J24" s="3"/>
      <c r="K24" s="3"/>
      <c r="L24" s="3"/>
      <c r="M24" s="4">
        <v>56.13</v>
      </c>
      <c r="N24" s="3">
        <v>1</v>
      </c>
      <c r="O24" s="4">
        <f t="shared" si="0"/>
        <v>223.58</v>
      </c>
    </row>
    <row r="25" spans="1:15" ht="60" customHeight="1">
      <c r="C25" s="7" t="s">
        <v>27</v>
      </c>
      <c r="D25" s="16" t="s">
        <v>47</v>
      </c>
      <c r="E25" s="7" t="s">
        <v>48</v>
      </c>
      <c r="F25" s="7" t="s">
        <v>22</v>
      </c>
      <c r="G25" s="4">
        <v>223.61</v>
      </c>
      <c r="H25" s="4">
        <v>53.83</v>
      </c>
      <c r="I25" s="3"/>
      <c r="J25" s="3"/>
      <c r="K25" s="3"/>
      <c r="L25" s="3"/>
      <c r="M25" s="4">
        <v>56.14</v>
      </c>
      <c r="N25" s="3">
        <v>1</v>
      </c>
      <c r="O25" s="4">
        <f t="shared" si="0"/>
        <v>223.61</v>
      </c>
    </row>
    <row r="26" spans="1:15" ht="60" customHeight="1">
      <c r="C26" s="7" t="s">
        <v>27</v>
      </c>
      <c r="D26" s="16" t="s">
        <v>49</v>
      </c>
      <c r="E26" s="7" t="s">
        <v>50</v>
      </c>
      <c r="F26" s="7" t="s">
        <v>22</v>
      </c>
      <c r="G26" s="4">
        <v>223.74</v>
      </c>
      <c r="H26" s="4">
        <v>53.87</v>
      </c>
      <c r="I26" s="3"/>
      <c r="J26" s="3"/>
      <c r="K26" s="3"/>
      <c r="L26" s="3"/>
      <c r="M26" s="4">
        <v>56.16</v>
      </c>
      <c r="N26" s="3">
        <v>1</v>
      </c>
      <c r="O26" s="4">
        <f t="shared" si="0"/>
        <v>223.74</v>
      </c>
    </row>
    <row r="27" spans="1:15" ht="60" customHeight="1">
      <c r="C27" s="7" t="s">
        <v>27</v>
      </c>
      <c r="D27" s="16" t="s">
        <v>54</v>
      </c>
      <c r="E27" s="7" t="s">
        <v>53</v>
      </c>
      <c r="F27" s="7" t="s">
        <v>22</v>
      </c>
      <c r="G27" s="4">
        <v>223.72</v>
      </c>
      <c r="H27" s="4">
        <v>53.86</v>
      </c>
      <c r="I27" s="3"/>
      <c r="J27" s="3"/>
      <c r="K27" s="3"/>
      <c r="L27" s="3"/>
      <c r="M27" s="4">
        <v>56.17</v>
      </c>
      <c r="N27" s="3">
        <v>1</v>
      </c>
      <c r="O27" s="4">
        <f t="shared" ref="O27" si="1">G27*N27</f>
        <v>223.72</v>
      </c>
    </row>
  </sheetData>
  <mergeCells count="9">
    <mergeCell ref="C6:O6"/>
    <mergeCell ref="N7:N8"/>
    <mergeCell ref="O7:O8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2020-12-18T02:56:48Z</cp:lastPrinted>
  <dcterms:created xsi:type="dcterms:W3CDTF">2016-01-14T05:20:20Z</dcterms:created>
  <dcterms:modified xsi:type="dcterms:W3CDTF">2021-01-18T04:52:57Z</dcterms:modified>
</cp:coreProperties>
</file>